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810b7873dec835e/Dokumente/Schützenverband Berlin-Brandenburg/"/>
    </mc:Choice>
  </mc:AlternateContent>
  <xr:revisionPtr revIDLastSave="418" documentId="8_{5697A818-70BC-4119-AFE4-6E3B0B855E4A}" xr6:coauthVersionLast="47" xr6:coauthVersionMax="47" xr10:uidLastSave="{07B53D30-A19D-4462-A7FA-4FE29DD2AAEE}"/>
  <bookViews>
    <workbookView xWindow="-108" yWindow="-108" windowWidth="23256" windowHeight="12456" xr2:uid="{5BCF51E7-E806-42DF-914E-7AB64F5CF800}"/>
  </bookViews>
  <sheets>
    <sheet name="Einzel" sheetId="1" r:id="rId1"/>
    <sheet name="Apollon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2" l="1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2" i="2"/>
  <c r="C3" i="2"/>
  <c r="H3" i="2"/>
  <c r="I3" i="2" s="1"/>
  <c r="D3" i="2"/>
  <c r="G3" i="2" a="1"/>
  <c r="G3" i="2" s="1"/>
  <c r="E3" i="2"/>
  <c r="C4" i="2"/>
  <c r="H4" i="2"/>
  <c r="I4" i="2" s="1"/>
  <c r="D4" i="2"/>
  <c r="G4" i="2" a="1"/>
  <c r="G4" i="2" s="1"/>
  <c r="E4" i="2"/>
  <c r="C5" i="2"/>
  <c r="H5" i="2"/>
  <c r="D5" i="2"/>
  <c r="I5" i="2"/>
  <c r="G5" i="2" a="1"/>
  <c r="G5" i="2" s="1"/>
  <c r="E5" i="2"/>
  <c r="C6" i="2"/>
  <c r="H6" i="2"/>
  <c r="I6" i="2" s="1"/>
  <c r="D6" i="2"/>
  <c r="G6" i="2" a="1"/>
  <c r="G6" i="2" s="1"/>
  <c r="E6" i="2"/>
  <c r="C7" i="2"/>
  <c r="H7" i="2"/>
  <c r="I7" i="2" s="1"/>
  <c r="D7" i="2"/>
  <c r="G7" i="2" a="1"/>
  <c r="G7" i="2" s="1"/>
  <c r="E7" i="2"/>
  <c r="C8" i="2"/>
  <c r="H8" i="2"/>
  <c r="I8" i="2" s="1"/>
  <c r="D8" i="2"/>
  <c r="G8" i="2" a="1"/>
  <c r="G8" i="2" s="1"/>
  <c r="E8" i="2"/>
  <c r="C9" i="2"/>
  <c r="H9" i="2"/>
  <c r="I9" i="2" s="1"/>
  <c r="D9" i="2"/>
  <c r="G9" i="2" a="1"/>
  <c r="G9" i="2" s="1"/>
  <c r="E9" i="2"/>
  <c r="C10" i="2"/>
  <c r="H10" i="2"/>
  <c r="I10" i="2" s="1"/>
  <c r="D10" i="2"/>
  <c r="G10" i="2" a="1"/>
  <c r="G10" i="2" s="1"/>
  <c r="E10" i="2"/>
  <c r="C11" i="2"/>
  <c r="H11" i="2"/>
  <c r="I11" i="2" s="1"/>
  <c r="D11" i="2"/>
  <c r="G11" i="2" a="1"/>
  <c r="G11" i="2" s="1"/>
  <c r="E11" i="2"/>
  <c r="C12" i="2"/>
  <c r="H12" i="2"/>
  <c r="I12" i="2" s="1"/>
  <c r="D12" i="2"/>
  <c r="G12" i="2" a="1"/>
  <c r="G12" i="2" s="1"/>
  <c r="E12" i="2"/>
  <c r="C13" i="2"/>
  <c r="H13" i="2"/>
  <c r="I13" i="2" s="1"/>
  <c r="D13" i="2"/>
  <c r="G13" i="2" a="1"/>
  <c r="G13" i="2" s="1"/>
  <c r="E13" i="2"/>
  <c r="C14" i="2"/>
  <c r="H14" i="2"/>
  <c r="I14" i="2" s="1"/>
  <c r="D14" i="2"/>
  <c r="G14" i="2" a="1"/>
  <c r="G14" i="2" s="1"/>
  <c r="E14" i="2"/>
  <c r="C15" i="2"/>
  <c r="H15" i="2"/>
  <c r="I15" i="2" s="1"/>
  <c r="D15" i="2"/>
  <c r="G15" i="2" a="1"/>
  <c r="G15" i="2" s="1"/>
  <c r="E15" i="2"/>
  <c r="C16" i="2"/>
  <c r="H16" i="2"/>
  <c r="I16" i="2" s="1"/>
  <c r="D16" i="2"/>
  <c r="G16" i="2" a="1"/>
  <c r="G16" i="2" s="1"/>
  <c r="E16" i="2"/>
  <c r="C17" i="2"/>
  <c r="H17" i="2"/>
  <c r="I17" i="2" s="1"/>
  <c r="D17" i="2"/>
  <c r="G17" i="2" a="1"/>
  <c r="G17" i="2" s="1"/>
  <c r="E17" i="2"/>
  <c r="C18" i="2"/>
  <c r="H18" i="2"/>
  <c r="I18" i="2" s="1"/>
  <c r="D18" i="2"/>
  <c r="G18" i="2" a="1"/>
  <c r="G18" i="2" s="1"/>
  <c r="E18" i="2"/>
  <c r="C19" i="2"/>
  <c r="H19" i="2"/>
  <c r="I19" i="2" s="1"/>
  <c r="D19" i="2"/>
  <c r="G19" i="2" a="1"/>
  <c r="G19" i="2" s="1"/>
  <c r="E19" i="2"/>
  <c r="C20" i="2"/>
  <c r="H20" i="2"/>
  <c r="I20" i="2" s="1"/>
  <c r="D20" i="2"/>
  <c r="G20" i="2" a="1"/>
  <c r="G20" i="2" s="1"/>
  <c r="E20" i="2"/>
  <c r="C21" i="2"/>
  <c r="H21" i="2"/>
  <c r="I21" i="2" s="1"/>
  <c r="D21" i="2"/>
  <c r="G21" i="2" a="1"/>
  <c r="G21" i="2" s="1"/>
  <c r="E21" i="2"/>
  <c r="C22" i="2"/>
  <c r="H22" i="2"/>
  <c r="I22" i="2" s="1"/>
  <c r="D22" i="2"/>
  <c r="G22" i="2" a="1"/>
  <c r="G22" i="2" s="1"/>
  <c r="E22" i="2"/>
  <c r="C23" i="2"/>
  <c r="H23" i="2"/>
  <c r="I23" i="2" s="1"/>
  <c r="D23" i="2"/>
  <c r="G23" i="2" a="1"/>
  <c r="G23" i="2" s="1"/>
  <c r="E23" i="2"/>
  <c r="C24" i="2"/>
  <c r="H24" i="2"/>
  <c r="I24" i="2" s="1"/>
  <c r="D24" i="2"/>
  <c r="G24" i="2" a="1"/>
  <c r="G24" i="2" s="1"/>
  <c r="E24" i="2"/>
  <c r="C25" i="2"/>
  <c r="H25" i="2"/>
  <c r="I25" i="2" s="1"/>
  <c r="D25" i="2"/>
  <c r="G25" i="2" a="1"/>
  <c r="G25" i="2" s="1"/>
  <c r="E25" i="2"/>
  <c r="C26" i="2"/>
  <c r="H26" i="2"/>
  <c r="I26" i="2" s="1"/>
  <c r="D26" i="2"/>
  <c r="G26" i="2" a="1"/>
  <c r="G26" i="2" s="1"/>
  <c r="E26" i="2"/>
  <c r="C27" i="2"/>
  <c r="H27" i="2"/>
  <c r="I27" i="2" s="1"/>
  <c r="D27" i="2"/>
  <c r="G27" i="2" a="1"/>
  <c r="G27" i="2" s="1"/>
  <c r="E27" i="2"/>
  <c r="C28" i="2"/>
  <c r="H28" i="2"/>
  <c r="I28" i="2" s="1"/>
  <c r="D28" i="2"/>
  <c r="G28" i="2" a="1"/>
  <c r="G28" i="2" s="1"/>
  <c r="E28" i="2"/>
  <c r="C29" i="2"/>
  <c r="H29" i="2"/>
  <c r="I29" i="2" s="1"/>
  <c r="D29" i="2"/>
  <c r="G29" i="2" a="1"/>
  <c r="G29" i="2" s="1"/>
  <c r="E29" i="2"/>
  <c r="C30" i="2"/>
  <c r="H30" i="2"/>
  <c r="I30" i="2" s="1"/>
  <c r="D30" i="2"/>
  <c r="G30" i="2" a="1"/>
  <c r="G30" i="2" s="1"/>
  <c r="E30" i="2"/>
  <c r="C31" i="2"/>
  <c r="H31" i="2"/>
  <c r="I31" i="2" s="1"/>
  <c r="D31" i="2"/>
  <c r="G31" i="2" a="1"/>
  <c r="G31" i="2" s="1"/>
  <c r="E31" i="2"/>
  <c r="C32" i="2"/>
  <c r="H32" i="2"/>
  <c r="I32" i="2" s="1"/>
  <c r="D32" i="2"/>
  <c r="G32" i="2" a="1"/>
  <c r="G32" i="2" s="1"/>
  <c r="E32" i="2"/>
  <c r="C33" i="2"/>
  <c r="H33" i="2"/>
  <c r="I33" i="2" s="1"/>
  <c r="D33" i="2"/>
  <c r="G33" i="2" a="1"/>
  <c r="G33" i="2" s="1"/>
  <c r="E33" i="2"/>
  <c r="C34" i="2"/>
  <c r="H34" i="2"/>
  <c r="I34" i="2" s="1"/>
  <c r="D34" i="2"/>
  <c r="G34" i="2" a="1"/>
  <c r="G34" i="2" s="1"/>
  <c r="E34" i="2"/>
  <c r="C35" i="2"/>
  <c r="H35" i="2"/>
  <c r="I35" i="2" s="1"/>
  <c r="D35" i="2"/>
  <c r="G35" i="2" a="1"/>
  <c r="G35" i="2" s="1"/>
  <c r="E35" i="2"/>
  <c r="C36" i="2"/>
  <c r="H36" i="2"/>
  <c r="I36" i="2" s="1"/>
  <c r="D36" i="2"/>
  <c r="G36" i="2" a="1"/>
  <c r="G36" i="2" s="1"/>
  <c r="E36" i="2"/>
  <c r="C37" i="2"/>
  <c r="H37" i="2"/>
  <c r="I37" i="2" s="1"/>
  <c r="D37" i="2"/>
  <c r="G37" i="2" a="1"/>
  <c r="G37" i="2" s="1"/>
  <c r="E37" i="2"/>
  <c r="C38" i="2"/>
  <c r="H38" i="2"/>
  <c r="I38" i="2" s="1"/>
  <c r="D38" i="2"/>
  <c r="G38" i="2" a="1"/>
  <c r="G38" i="2" s="1"/>
  <c r="E38" i="2"/>
  <c r="C39" i="2"/>
  <c r="H39" i="2"/>
  <c r="I39" i="2" s="1"/>
  <c r="D39" i="2"/>
  <c r="G39" i="2" a="1"/>
  <c r="G39" i="2" s="1"/>
  <c r="E39" i="2"/>
  <c r="C40" i="2"/>
  <c r="H40" i="2"/>
  <c r="I40" i="2" s="1"/>
  <c r="D40" i="2"/>
  <c r="G40" i="2" a="1"/>
  <c r="G40" i="2" s="1"/>
  <c r="E40" i="2"/>
  <c r="C41" i="2"/>
  <c r="H41" i="2"/>
  <c r="I41" i="2" s="1"/>
  <c r="D41" i="2"/>
  <c r="G41" i="2" a="1"/>
  <c r="G41" i="2" s="1"/>
  <c r="E41" i="2"/>
  <c r="C42" i="2"/>
  <c r="H42" i="2"/>
  <c r="I42" i="2" s="1"/>
  <c r="D42" i="2"/>
  <c r="G42" i="2" a="1"/>
  <c r="G42" i="2" s="1"/>
  <c r="E42" i="2"/>
  <c r="C43" i="2"/>
  <c r="H43" i="2"/>
  <c r="I43" i="2" s="1"/>
  <c r="D43" i="2"/>
  <c r="G43" i="2" a="1"/>
  <c r="G43" i="2" s="1"/>
  <c r="E43" i="2"/>
  <c r="C44" i="2"/>
  <c r="H44" i="2"/>
  <c r="I44" i="2" s="1"/>
  <c r="D44" i="2"/>
  <c r="G44" i="2" a="1"/>
  <c r="G44" i="2" s="1"/>
  <c r="E44" i="2"/>
  <c r="G2" i="2" a="1"/>
  <c r="G2" i="2" s="1"/>
  <c r="H2" i="2"/>
  <c r="I2" i="2" s="1"/>
  <c r="E2" i="2"/>
  <c r="D2" i="2"/>
  <c r="C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<sst xmlns="http://schemas.openxmlformats.org/spreadsheetml/2006/main" count="38" uniqueCount="35">
  <si>
    <t>Meldung zur</t>
  </si>
  <si>
    <t>Verein</t>
  </si>
  <si>
    <t>E-Mail</t>
  </si>
  <si>
    <t>Sportjahr</t>
  </si>
  <si>
    <t>Geschlecht</t>
  </si>
  <si>
    <t>Bogenklasse</t>
  </si>
  <si>
    <t>Bemerkungen</t>
  </si>
  <si>
    <t>Zähler</t>
  </si>
  <si>
    <t>StartNrT</t>
  </si>
  <si>
    <t>NameT</t>
  </si>
  <si>
    <t>VereinT</t>
  </si>
  <si>
    <t>Geb_datumT</t>
  </si>
  <si>
    <t>LandT</t>
  </si>
  <si>
    <t>KlasseT</t>
  </si>
  <si>
    <t>Pass_NrT</t>
  </si>
  <si>
    <t>VereinsNrVT</t>
  </si>
  <si>
    <t>Quali_Einzel</t>
  </si>
  <si>
    <t>männlich</t>
  </si>
  <si>
    <t>weiblich</t>
  </si>
  <si>
    <t>Recurve</t>
  </si>
  <si>
    <t>Compound</t>
  </si>
  <si>
    <t>Blank</t>
  </si>
  <si>
    <t>Lang</t>
  </si>
  <si>
    <t>Traditionell</t>
  </si>
  <si>
    <t>Daumenring</t>
  </si>
  <si>
    <t>Teilnahme</t>
  </si>
  <si>
    <t>Ja</t>
  </si>
  <si>
    <t>Nein</t>
  </si>
  <si>
    <t>Name, Vorname</t>
  </si>
  <si>
    <t>Geburtsdatum</t>
  </si>
  <si>
    <t>Mitglieds-nummer</t>
  </si>
  <si>
    <t>Teilnahme an der…</t>
  </si>
  <si>
    <t>KM</t>
  </si>
  <si>
    <t>LM</t>
  </si>
  <si>
    <t>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</si>
</sst>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5" tint="-0.24997711111789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dotted">
        <color auto="1"/>
      </top>
      <bottom/>
      <diagonal/>
    </border>
    <border>
      <left/>
      <right style="dotted">
        <color indexed="64"/>
      </right>
      <top style="dotted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right" vertical="top" wrapText="1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1" fillId="0" borderId="0" xfId="0" applyFont="1"/>
    <xf numFmtId="0" fontId="4" fillId="2" borderId="5" xfId="0" applyFont="1" applyFill="1" applyBorder="1" applyAlignment="1" applyProtection="1">
      <alignment horizontal="left" vertical="center"/>
      <protection locked="0"/>
    </xf>
    <xf numFmtId="14" fontId="4" fillId="2" borderId="5" xfId="0" applyNumberFormat="1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14" fontId="4" fillId="2" borderId="1" xfId="0" applyNumberFormat="1" applyFont="1" applyFill="1" applyBorder="1" applyAlignment="1" applyProtection="1">
      <alignment horizontal="left" vertical="center"/>
      <protection locked="0"/>
    </xf>
    <xf numFmtId="0" fontId="3" fillId="0" borderId="4" xfId="0" applyFont="1" applyBorder="1"/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/>
    </xf>
    <xf numFmtId="0" fontId="4" fillId="2" borderId="2" xfId="0" applyFont="1" applyFill="1" applyBorder="1" applyAlignment="1" applyProtection="1">
      <alignment horizontal="left" vertical="top" wrapText="1"/>
      <protection locked="0"/>
    </xf>
    <xf numFmtId="0" fontId="4" fillId="2" borderId="3" xfId="0" applyFont="1" applyFill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>
      <alignment horizontal="right" vertical="top" wrapText="1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1180800</xdr:colOff>
      <xdr:row>5</xdr:row>
      <xdr:rowOff>165600</xdr:rowOff>
    </xdr:to>
    <xdr:pic>
      <xdr:nvPicPr>
        <xdr:cNvPr id="2" name="Grafik 1" descr="Schützenverband Berlin-Brandenburg e.V.">
          <a:extLst>
            <a:ext uri="{FF2B5EF4-FFF2-40B4-BE49-F238E27FC236}">
              <a16:creationId xmlns:a16="http://schemas.microsoft.com/office/drawing/2014/main" id="{2E4CB754-6E9F-5F29-1C5A-46C7ECCD3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080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BCFD9-5A04-4E9F-A680-B441499C5AD6}">
  <dimension ref="A1:L53"/>
  <sheetViews>
    <sheetView tabSelected="1" view="pageLayout" zoomScaleNormal="100" zoomScaleSheetLayoutView="100" workbookViewId="0">
      <selection activeCell="F11" sqref="F11"/>
    </sheetView>
  </sheetViews>
  <sheetFormatPr baseColWidth="10" defaultColWidth="11.5546875" defaultRowHeight="14.4" x14ac:dyDescent="0.3"/>
  <cols>
    <col min="1" max="1" width="25.109375" style="1" customWidth="1"/>
    <col min="2" max="2" width="13.109375" style="1" bestFit="1" customWidth="1"/>
    <col min="3" max="3" width="10.109375" style="1" bestFit="1" customWidth="1"/>
    <col min="4" max="4" width="8.6640625" style="1" customWidth="1"/>
    <col min="5" max="5" width="11.21875" style="1" bestFit="1" customWidth="1"/>
    <col min="6" max="8" width="6" style="1" customWidth="1"/>
    <col min="9" max="9" width="12.77734375" style="1" bestFit="1" customWidth="1"/>
    <col min="10" max="12" width="0" style="1" hidden="1" customWidth="1"/>
    <col min="13" max="16384" width="11.5546875" style="1"/>
  </cols>
  <sheetData>
    <row r="1" spans="1:12" x14ac:dyDescent="0.3">
      <c r="A1" s="15"/>
      <c r="B1" s="2" t="s">
        <v>0</v>
      </c>
      <c r="C1" s="17"/>
      <c r="D1" s="17"/>
      <c r="E1" s="17"/>
      <c r="F1" s="17"/>
      <c r="G1" s="17"/>
      <c r="H1" s="17"/>
      <c r="I1" s="18"/>
      <c r="J1" s="1" t="s">
        <v>4</v>
      </c>
      <c r="K1" s="1" t="s">
        <v>5</v>
      </c>
      <c r="L1" s="1" t="s">
        <v>25</v>
      </c>
    </row>
    <row r="2" spans="1:12" x14ac:dyDescent="0.3">
      <c r="A2" s="15"/>
      <c r="B2" s="2" t="s">
        <v>3</v>
      </c>
      <c r="C2" s="17"/>
      <c r="D2" s="17"/>
      <c r="E2" s="17"/>
      <c r="F2" s="17"/>
      <c r="G2" s="17"/>
      <c r="H2" s="17"/>
      <c r="I2" s="18"/>
      <c r="J2" s="1" t="s">
        <v>17</v>
      </c>
      <c r="K2" s="1" t="s">
        <v>19</v>
      </c>
      <c r="L2" s="1" t="s">
        <v>26</v>
      </c>
    </row>
    <row r="3" spans="1:12" x14ac:dyDescent="0.3">
      <c r="A3" s="15"/>
      <c r="B3" s="2" t="s">
        <v>1</v>
      </c>
      <c r="C3" s="17"/>
      <c r="D3" s="17"/>
      <c r="E3" s="17"/>
      <c r="F3" s="17"/>
      <c r="G3" s="17"/>
      <c r="H3" s="17"/>
      <c r="I3" s="18"/>
      <c r="J3" s="1" t="s">
        <v>18</v>
      </c>
      <c r="K3" s="1" t="s">
        <v>20</v>
      </c>
      <c r="L3" s="1" t="s">
        <v>27</v>
      </c>
    </row>
    <row r="4" spans="1:12" ht="14.4" customHeight="1" x14ac:dyDescent="0.3">
      <c r="A4" s="15"/>
      <c r="B4" s="2" t="s">
        <v>2</v>
      </c>
      <c r="C4" s="17"/>
      <c r="D4" s="17"/>
      <c r="E4" s="17"/>
      <c r="F4" s="17"/>
      <c r="G4" s="17"/>
      <c r="H4" s="17"/>
      <c r="I4" s="18"/>
      <c r="K4" s="1" t="s">
        <v>21</v>
      </c>
    </row>
    <row r="5" spans="1:12" x14ac:dyDescent="0.3">
      <c r="A5" s="15"/>
      <c r="B5" s="19" t="s">
        <v>6</v>
      </c>
      <c r="C5" s="20"/>
      <c r="D5" s="21"/>
      <c r="E5" s="21"/>
      <c r="F5" s="21"/>
      <c r="G5" s="21"/>
      <c r="H5" s="21"/>
      <c r="I5" s="22"/>
      <c r="K5" s="1" t="s">
        <v>22</v>
      </c>
    </row>
    <row r="6" spans="1:12" x14ac:dyDescent="0.3">
      <c r="A6" s="15"/>
      <c r="B6" s="19"/>
      <c r="C6" s="23"/>
      <c r="D6" s="24"/>
      <c r="E6" s="24"/>
      <c r="F6" s="24"/>
      <c r="G6" s="24"/>
      <c r="H6" s="24"/>
      <c r="I6" s="25"/>
      <c r="K6" s="1" t="s">
        <v>23</v>
      </c>
    </row>
    <row r="7" spans="1:12" x14ac:dyDescent="0.3">
      <c r="A7" s="15"/>
      <c r="B7" s="19"/>
      <c r="C7" s="26"/>
      <c r="D7" s="27"/>
      <c r="E7" s="27"/>
      <c r="F7" s="27"/>
      <c r="G7" s="27"/>
      <c r="H7" s="27"/>
      <c r="I7" s="28"/>
      <c r="K7" s="1" t="s">
        <v>24</v>
      </c>
    </row>
    <row r="8" spans="1:12" x14ac:dyDescent="0.3">
      <c r="A8" s="16"/>
      <c r="B8" s="16"/>
      <c r="C8" s="16"/>
      <c r="D8" s="16"/>
      <c r="E8" s="16"/>
      <c r="F8" s="16"/>
      <c r="G8" s="16"/>
      <c r="H8" s="16"/>
      <c r="I8" s="16"/>
    </row>
    <row r="9" spans="1:12" x14ac:dyDescent="0.3">
      <c r="A9" s="12" t="s">
        <v>28</v>
      </c>
      <c r="B9" s="13" t="s">
        <v>29</v>
      </c>
      <c r="C9" s="12" t="s">
        <v>4</v>
      </c>
      <c r="D9" s="14" t="s">
        <v>30</v>
      </c>
      <c r="E9" s="12" t="s">
        <v>5</v>
      </c>
      <c r="F9" s="11" t="s">
        <v>31</v>
      </c>
      <c r="G9" s="11"/>
      <c r="H9" s="11"/>
      <c r="I9" s="12" t="s">
        <v>6</v>
      </c>
    </row>
    <row r="10" spans="1:12" x14ac:dyDescent="0.3">
      <c r="A10" s="12"/>
      <c r="B10" s="13"/>
      <c r="C10" s="12"/>
      <c r="D10" s="14"/>
      <c r="E10" s="12"/>
      <c r="F10" s="11" t="s">
        <v>32</v>
      </c>
      <c r="G10" s="11" t="s">
        <v>33</v>
      </c>
      <c r="H10" s="11" t="s">
        <v>34</v>
      </c>
      <c r="I10" s="12"/>
    </row>
    <row r="11" spans="1:12" x14ac:dyDescent="0.3">
      <c r="A11" s="7"/>
      <c r="B11" s="8"/>
      <c r="C11" s="7"/>
      <c r="D11" s="7"/>
      <c r="E11" s="7"/>
      <c r="F11" s="7"/>
      <c r="G11" s="7"/>
      <c r="H11" s="7"/>
      <c r="I11" s="7"/>
    </row>
    <row r="12" spans="1:12" x14ac:dyDescent="0.3">
      <c r="A12" s="9"/>
      <c r="B12" s="10"/>
      <c r="C12" s="9"/>
      <c r="D12" s="9"/>
      <c r="E12" s="9"/>
      <c r="F12" s="9"/>
      <c r="G12" s="9"/>
      <c r="H12" s="9"/>
      <c r="I12" s="9"/>
    </row>
    <row r="13" spans="1:12" x14ac:dyDescent="0.3">
      <c r="A13" s="9"/>
      <c r="B13" s="9"/>
      <c r="C13" s="9"/>
      <c r="D13" s="9"/>
      <c r="E13" s="9"/>
      <c r="F13" s="9"/>
      <c r="G13" s="9"/>
      <c r="H13" s="9"/>
      <c r="I13" s="9"/>
    </row>
    <row r="14" spans="1:12" x14ac:dyDescent="0.3">
      <c r="A14" s="9"/>
      <c r="B14" s="9"/>
      <c r="C14" s="9"/>
      <c r="D14" s="9"/>
      <c r="E14" s="9"/>
      <c r="F14" s="9"/>
      <c r="G14" s="9"/>
      <c r="H14" s="9"/>
      <c r="I14" s="9"/>
    </row>
    <row r="15" spans="1:12" x14ac:dyDescent="0.3">
      <c r="A15" s="9"/>
      <c r="B15" s="9"/>
      <c r="C15" s="9"/>
      <c r="D15" s="9"/>
      <c r="E15" s="9"/>
      <c r="F15" s="9"/>
      <c r="G15" s="9"/>
      <c r="H15" s="9"/>
      <c r="I15" s="9"/>
    </row>
    <row r="16" spans="1:12" x14ac:dyDescent="0.3">
      <c r="A16" s="9"/>
      <c r="B16" s="9"/>
      <c r="C16" s="9"/>
      <c r="D16" s="9"/>
      <c r="E16" s="9"/>
      <c r="F16" s="9"/>
      <c r="G16" s="9"/>
      <c r="H16" s="9"/>
      <c r="I16" s="9"/>
    </row>
    <row r="17" spans="1:9" x14ac:dyDescent="0.3">
      <c r="A17" s="9"/>
      <c r="B17" s="9"/>
      <c r="C17" s="9"/>
      <c r="D17" s="9"/>
      <c r="E17" s="9"/>
      <c r="F17" s="9"/>
      <c r="G17" s="9"/>
      <c r="H17" s="9"/>
      <c r="I17" s="9"/>
    </row>
    <row r="18" spans="1:9" x14ac:dyDescent="0.3">
      <c r="A18" s="9"/>
      <c r="B18" s="9"/>
      <c r="C18" s="9"/>
      <c r="D18" s="9"/>
      <c r="E18" s="9"/>
      <c r="F18" s="9"/>
      <c r="G18" s="9"/>
      <c r="H18" s="9"/>
      <c r="I18" s="9"/>
    </row>
    <row r="19" spans="1:9" x14ac:dyDescent="0.3">
      <c r="A19" s="9"/>
      <c r="B19" s="9"/>
      <c r="C19" s="9"/>
      <c r="D19" s="9"/>
      <c r="E19" s="9"/>
      <c r="F19" s="9"/>
      <c r="G19" s="9"/>
      <c r="H19" s="9"/>
      <c r="I19" s="9"/>
    </row>
    <row r="20" spans="1:9" x14ac:dyDescent="0.3">
      <c r="A20" s="9"/>
      <c r="B20" s="9"/>
      <c r="C20" s="9"/>
      <c r="D20" s="9"/>
      <c r="E20" s="9"/>
      <c r="F20" s="9"/>
      <c r="G20" s="9"/>
      <c r="H20" s="9"/>
      <c r="I20" s="9"/>
    </row>
    <row r="21" spans="1:9" x14ac:dyDescent="0.3">
      <c r="A21" s="9"/>
      <c r="B21" s="9"/>
      <c r="C21" s="9"/>
      <c r="D21" s="9"/>
      <c r="E21" s="9"/>
      <c r="F21" s="9"/>
      <c r="G21" s="9"/>
      <c r="H21" s="9"/>
      <c r="I21" s="9"/>
    </row>
    <row r="22" spans="1:9" x14ac:dyDescent="0.3">
      <c r="A22" s="9"/>
      <c r="B22" s="9"/>
      <c r="C22" s="9"/>
      <c r="D22" s="9"/>
      <c r="E22" s="9"/>
      <c r="F22" s="9"/>
      <c r="G22" s="9"/>
      <c r="H22" s="9"/>
      <c r="I22" s="9"/>
    </row>
    <row r="23" spans="1:9" x14ac:dyDescent="0.3">
      <c r="A23" s="9"/>
      <c r="B23" s="9"/>
      <c r="C23" s="9"/>
      <c r="D23" s="9"/>
      <c r="E23" s="9"/>
      <c r="F23" s="9"/>
      <c r="G23" s="9"/>
      <c r="H23" s="9"/>
      <c r="I23" s="9"/>
    </row>
    <row r="24" spans="1:9" x14ac:dyDescent="0.3">
      <c r="A24" s="9"/>
      <c r="B24" s="9"/>
      <c r="C24" s="9"/>
      <c r="D24" s="9"/>
      <c r="E24" s="9"/>
      <c r="F24" s="9"/>
      <c r="G24" s="9"/>
      <c r="H24" s="9"/>
      <c r="I24" s="9"/>
    </row>
    <row r="25" spans="1:9" x14ac:dyDescent="0.3">
      <c r="A25" s="9"/>
      <c r="B25" s="9"/>
      <c r="C25" s="9"/>
      <c r="D25" s="9"/>
      <c r="E25" s="9"/>
      <c r="F25" s="9"/>
      <c r="G25" s="9"/>
      <c r="H25" s="9"/>
      <c r="I25" s="9"/>
    </row>
    <row r="26" spans="1:9" x14ac:dyDescent="0.3">
      <c r="A26" s="9"/>
      <c r="B26" s="9"/>
      <c r="C26" s="9"/>
      <c r="D26" s="9"/>
      <c r="E26" s="9"/>
      <c r="F26" s="9"/>
      <c r="G26" s="9"/>
      <c r="H26" s="9"/>
      <c r="I26" s="9"/>
    </row>
    <row r="27" spans="1:9" x14ac:dyDescent="0.3">
      <c r="A27" s="9"/>
      <c r="B27" s="9"/>
      <c r="C27" s="9"/>
      <c r="D27" s="9"/>
      <c r="E27" s="9"/>
      <c r="F27" s="9"/>
      <c r="G27" s="9"/>
      <c r="H27" s="9"/>
      <c r="I27" s="9"/>
    </row>
    <row r="28" spans="1:9" x14ac:dyDescent="0.3">
      <c r="A28" s="9"/>
      <c r="B28" s="9"/>
      <c r="C28" s="9"/>
      <c r="D28" s="9"/>
      <c r="E28" s="9"/>
      <c r="F28" s="9"/>
      <c r="G28" s="9"/>
      <c r="H28" s="9"/>
      <c r="I28" s="9"/>
    </row>
    <row r="29" spans="1:9" x14ac:dyDescent="0.3">
      <c r="A29" s="9"/>
      <c r="B29" s="9"/>
      <c r="C29" s="9"/>
      <c r="D29" s="9"/>
      <c r="E29" s="9"/>
      <c r="F29" s="9"/>
      <c r="G29" s="9"/>
      <c r="H29" s="9"/>
      <c r="I29" s="9"/>
    </row>
    <row r="30" spans="1:9" x14ac:dyDescent="0.3">
      <c r="A30" s="9"/>
      <c r="B30" s="9"/>
      <c r="C30" s="9"/>
      <c r="D30" s="9"/>
      <c r="E30" s="9"/>
      <c r="F30" s="9"/>
      <c r="G30" s="9"/>
      <c r="H30" s="9"/>
      <c r="I30" s="9"/>
    </row>
    <row r="31" spans="1:9" x14ac:dyDescent="0.3">
      <c r="A31" s="9"/>
      <c r="B31" s="9"/>
      <c r="C31" s="9"/>
      <c r="D31" s="9"/>
      <c r="E31" s="9"/>
      <c r="F31" s="9"/>
      <c r="G31" s="9"/>
      <c r="H31" s="9"/>
      <c r="I31" s="9"/>
    </row>
    <row r="32" spans="1:9" x14ac:dyDescent="0.3">
      <c r="A32" s="9"/>
      <c r="B32" s="9"/>
      <c r="C32" s="9"/>
      <c r="D32" s="9"/>
      <c r="E32" s="9"/>
      <c r="F32" s="9"/>
      <c r="G32" s="9"/>
      <c r="H32" s="9"/>
      <c r="I32" s="9"/>
    </row>
    <row r="33" spans="1:9" x14ac:dyDescent="0.3">
      <c r="A33" s="9"/>
      <c r="B33" s="9"/>
      <c r="C33" s="9"/>
      <c r="D33" s="9"/>
      <c r="E33" s="9"/>
      <c r="F33" s="9"/>
      <c r="G33" s="9"/>
      <c r="H33" s="9"/>
      <c r="I33" s="9"/>
    </row>
    <row r="34" spans="1:9" x14ac:dyDescent="0.3">
      <c r="A34" s="9"/>
      <c r="B34" s="9"/>
      <c r="C34" s="9"/>
      <c r="D34" s="9"/>
      <c r="E34" s="9"/>
      <c r="F34" s="9"/>
      <c r="G34" s="9"/>
      <c r="H34" s="9"/>
      <c r="I34" s="9"/>
    </row>
    <row r="35" spans="1:9" x14ac:dyDescent="0.3">
      <c r="A35" s="9"/>
      <c r="B35" s="9"/>
      <c r="C35" s="9"/>
      <c r="D35" s="9"/>
      <c r="E35" s="9"/>
      <c r="F35" s="9"/>
      <c r="G35" s="9"/>
      <c r="H35" s="9"/>
      <c r="I35" s="9"/>
    </row>
    <row r="36" spans="1:9" x14ac:dyDescent="0.3">
      <c r="A36" s="9"/>
      <c r="B36" s="9"/>
      <c r="C36" s="9"/>
      <c r="D36" s="9"/>
      <c r="E36" s="9"/>
      <c r="F36" s="9"/>
      <c r="G36" s="9"/>
      <c r="H36" s="9"/>
      <c r="I36" s="9"/>
    </row>
    <row r="37" spans="1:9" x14ac:dyDescent="0.3">
      <c r="A37" s="9"/>
      <c r="B37" s="9"/>
      <c r="C37" s="9"/>
      <c r="D37" s="9"/>
      <c r="E37" s="9"/>
      <c r="F37" s="9"/>
      <c r="G37" s="9"/>
      <c r="H37" s="9"/>
      <c r="I37" s="9"/>
    </row>
    <row r="38" spans="1:9" x14ac:dyDescent="0.3">
      <c r="A38" s="9"/>
      <c r="B38" s="9"/>
      <c r="C38" s="9"/>
      <c r="D38" s="9"/>
      <c r="E38" s="9"/>
      <c r="F38" s="9"/>
      <c r="G38" s="9"/>
      <c r="H38" s="9"/>
      <c r="I38" s="9"/>
    </row>
    <row r="39" spans="1:9" x14ac:dyDescent="0.3">
      <c r="A39" s="9"/>
      <c r="B39" s="9"/>
      <c r="C39" s="9"/>
      <c r="D39" s="9"/>
      <c r="E39" s="9"/>
      <c r="F39" s="9"/>
      <c r="G39" s="9"/>
      <c r="H39" s="9"/>
      <c r="I39" s="9"/>
    </row>
    <row r="40" spans="1:9" x14ac:dyDescent="0.3">
      <c r="A40" s="9"/>
      <c r="B40" s="9"/>
      <c r="C40" s="9"/>
      <c r="D40" s="9"/>
      <c r="E40" s="9"/>
      <c r="F40" s="9"/>
      <c r="G40" s="9"/>
      <c r="H40" s="9"/>
      <c r="I40" s="9"/>
    </row>
    <row r="41" spans="1:9" x14ac:dyDescent="0.3">
      <c r="A41" s="9"/>
      <c r="B41" s="9"/>
      <c r="C41" s="9"/>
      <c r="D41" s="9"/>
      <c r="E41" s="9"/>
      <c r="F41" s="9"/>
      <c r="G41" s="9"/>
      <c r="H41" s="9"/>
      <c r="I41" s="9"/>
    </row>
    <row r="42" spans="1:9" x14ac:dyDescent="0.3">
      <c r="A42" s="9"/>
      <c r="B42" s="9"/>
      <c r="C42" s="9"/>
      <c r="D42" s="9"/>
      <c r="E42" s="9"/>
      <c r="F42" s="9"/>
      <c r="G42" s="9"/>
      <c r="H42" s="9"/>
      <c r="I42" s="9"/>
    </row>
    <row r="43" spans="1:9" x14ac:dyDescent="0.3">
      <c r="A43" s="9"/>
      <c r="B43" s="9"/>
      <c r="C43" s="9"/>
      <c r="D43" s="9"/>
      <c r="E43" s="9"/>
      <c r="F43" s="9"/>
      <c r="G43" s="9"/>
      <c r="H43" s="9"/>
      <c r="I43" s="9"/>
    </row>
    <row r="44" spans="1:9" x14ac:dyDescent="0.3">
      <c r="A44" s="9"/>
      <c r="B44" s="9"/>
      <c r="C44" s="9"/>
      <c r="D44" s="9"/>
      <c r="E44" s="9"/>
      <c r="F44" s="9"/>
      <c r="G44" s="9"/>
      <c r="H44" s="9"/>
      <c r="I44" s="9"/>
    </row>
    <row r="45" spans="1:9" x14ac:dyDescent="0.3">
      <c r="A45" s="9"/>
      <c r="B45" s="9"/>
      <c r="C45" s="9"/>
      <c r="D45" s="9"/>
      <c r="E45" s="9"/>
      <c r="F45" s="9"/>
      <c r="G45" s="9"/>
      <c r="H45" s="9"/>
      <c r="I45" s="9"/>
    </row>
    <row r="46" spans="1:9" x14ac:dyDescent="0.3">
      <c r="A46" s="9"/>
      <c r="B46" s="9"/>
      <c r="C46" s="9"/>
      <c r="D46" s="9"/>
      <c r="E46" s="9"/>
      <c r="F46" s="9"/>
      <c r="G46" s="9"/>
      <c r="H46" s="9"/>
      <c r="I46" s="9"/>
    </row>
    <row r="47" spans="1:9" x14ac:dyDescent="0.3">
      <c r="A47" s="9"/>
      <c r="B47" s="9"/>
      <c r="C47" s="9"/>
      <c r="D47" s="9"/>
      <c r="E47" s="9"/>
      <c r="F47" s="9"/>
      <c r="G47" s="9"/>
      <c r="H47" s="9"/>
      <c r="I47" s="9"/>
    </row>
    <row r="48" spans="1:9" x14ac:dyDescent="0.3">
      <c r="A48" s="9"/>
      <c r="B48" s="9"/>
      <c r="C48" s="9"/>
      <c r="D48" s="9"/>
      <c r="E48" s="9"/>
      <c r="F48" s="9"/>
      <c r="G48" s="9"/>
      <c r="H48" s="9"/>
      <c r="I48" s="9"/>
    </row>
    <row r="49" spans="1:9" x14ac:dyDescent="0.3">
      <c r="A49" s="9"/>
      <c r="B49" s="9"/>
      <c r="C49" s="9"/>
      <c r="D49" s="9"/>
      <c r="E49" s="9"/>
      <c r="F49" s="9"/>
      <c r="G49" s="9"/>
      <c r="H49" s="9"/>
      <c r="I49" s="9"/>
    </row>
    <row r="50" spans="1:9" x14ac:dyDescent="0.3">
      <c r="A50" s="9"/>
      <c r="B50" s="9"/>
      <c r="C50" s="9"/>
      <c r="D50" s="9"/>
      <c r="E50" s="9"/>
      <c r="F50" s="9"/>
      <c r="G50" s="9"/>
      <c r="H50" s="9"/>
      <c r="I50" s="9"/>
    </row>
    <row r="51" spans="1:9" x14ac:dyDescent="0.3">
      <c r="A51" s="9"/>
      <c r="B51" s="9"/>
      <c r="C51" s="9"/>
      <c r="D51" s="9"/>
      <c r="E51" s="9"/>
      <c r="F51" s="9"/>
      <c r="G51" s="9"/>
      <c r="H51" s="9"/>
      <c r="I51" s="9"/>
    </row>
    <row r="52" spans="1:9" x14ac:dyDescent="0.3">
      <c r="A52" s="9"/>
      <c r="B52" s="9"/>
      <c r="C52" s="9"/>
      <c r="D52" s="9"/>
      <c r="E52" s="9"/>
      <c r="F52" s="9"/>
      <c r="G52" s="9"/>
      <c r="H52" s="9"/>
      <c r="I52" s="9"/>
    </row>
    <row r="53" spans="1:9" x14ac:dyDescent="0.3">
      <c r="A53" s="9"/>
      <c r="B53" s="9"/>
      <c r="C53" s="9"/>
      <c r="D53" s="9"/>
      <c r="E53" s="9"/>
      <c r="F53" s="9"/>
      <c r="G53" s="9"/>
      <c r="H53" s="9"/>
      <c r="I53" s="9"/>
    </row>
  </sheetData>
  <sheetProtection algorithmName="SHA-512" hashValue="IdbDRpTczAwGju3z4ENSmIGU6lThEs1ntgMorNS9XCDyrub9GWmsLjmAXAoXcej17zHlgmNDga8eicLMCqZBtQ==" saltValue="3WfvL4wssSiDVkHbGG+ikQ==" spinCount="100000" sheet="1" objects="1" scenarios="1" selectLockedCells="1"/>
  <protectedRanges>
    <protectedRange algorithmName="SHA-512" hashValue="CcWP0TX6R51HR+OjU/IoQn0+IH1/AqhGskKJACW/j3FIdH8jUMMMetDA9L0I4rMLIqTg9EVJ/NTGEyH17NRbvw==" saltValue="pxCrRH07zf510HCzJ/31Xw==" spinCount="100000" sqref="C1:I7 A11:I53" name="Bereich1"/>
  </protectedRanges>
  <mergeCells count="14">
    <mergeCell ref="A1:A8"/>
    <mergeCell ref="B8:I8"/>
    <mergeCell ref="C1:I1"/>
    <mergeCell ref="C2:I2"/>
    <mergeCell ref="C3:I3"/>
    <mergeCell ref="C4:I4"/>
    <mergeCell ref="B5:B7"/>
    <mergeCell ref="C5:I7"/>
    <mergeCell ref="I9:I10"/>
    <mergeCell ref="A9:A10"/>
    <mergeCell ref="B9:B10"/>
    <mergeCell ref="C9:C10"/>
    <mergeCell ref="D9:D10"/>
    <mergeCell ref="E9:E10"/>
  </mergeCells>
  <dataValidations count="3">
    <dataValidation type="list" allowBlank="1" showInputMessage="1" showErrorMessage="1" sqref="C11:C53" xr:uid="{292F0524-4868-465E-A7FE-06904A6062AE}">
      <formula1>$J$2:$J$3</formula1>
    </dataValidation>
    <dataValidation type="list" allowBlank="1" showInputMessage="1" showErrorMessage="1" sqref="E11:E53" xr:uid="{87B99719-4657-4597-B3EA-F0153239DF7B}">
      <formula1>$K$2:$K$7</formula1>
    </dataValidation>
    <dataValidation type="list" allowBlank="1" showInputMessage="1" showErrorMessage="1" sqref="F11:H53" xr:uid="{1AF3ED64-DA37-4DF6-BCC3-26D3B6B2E826}">
      <formula1>$L$2:$L$3</formula1>
    </dataValidation>
  </dataValidations>
  <pageMargins left="0.25" right="0.25" top="0.26666666666666666" bottom="8.3333333333333332E-3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A2DA-B564-486C-BBC1-162307F2DB9A}">
  <dimension ref="A1:J44"/>
  <sheetViews>
    <sheetView workbookViewId="0">
      <selection activeCell="H2" sqref="H2"/>
    </sheetView>
  </sheetViews>
  <sheetFormatPr baseColWidth="10" defaultRowHeight="14.4" x14ac:dyDescent="0.3"/>
  <cols>
    <col min="1" max="16384" width="11.5546875" style="3"/>
  </cols>
  <sheetData>
    <row r="1" spans="1:10" x14ac:dyDescent="0.3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</row>
    <row r="2" spans="1:10" x14ac:dyDescent="0.3">
      <c r="C2" s="3">
        <f>Einzel!A11</f>
        <v>0</v>
      </c>
      <c r="D2" s="3">
        <f>Einzel!$C$3</f>
        <v>0</v>
      </c>
      <c r="E2" s="5">
        <f>Einzel!B11</f>
        <v>0</v>
      </c>
      <c r="F2" s="3" t="b">
        <f>IF(Einzel!H11="Ja","BL",IF(Einzel!G11="Ja","BL-",IF(Einzel!F11="Ja"="BL+","Prüfen")))</f>
        <v>0</v>
      </c>
      <c r="G2" s="4" t="e" cm="1">
        <f t="array" ref="G2">_xlfn.IFS(Einzel!E11="Recurve",0,Einzel!E11="Compound",100,Einzel!E11="Blank",200,Einzel!E11="Lang",300,Einzel!E11="Traditionell",400,Einzel!E11="Daumenring",500)+_xlfn.IFS(Einzel!$C$2-YEAR(Einzel!B11)&lt;11,24,Einzel!$C$2-YEAR(Einzel!B11)&lt;13,22,Einzel!$C$2-YEAR(Einzel!B11)&lt;15,20,Einzel!$C$2-YEAR(Einzel!B11)&lt;18,30,Einzel!$C$2-YEAR(Einzel!B11)&lt;21,40,Einzel!$C$2-YEAR(Einzel!B11)&lt;50,10,Einzel!$C$2-YEAR(Einzel!B11)&lt;66,12,Einzel!$C$2-YEAR(Einzel!B11)&gt;65,14)+IF(Einzel!C11="männlich",0,1)</f>
        <v>#N/A</v>
      </c>
      <c r="H2" s="3">
        <f>Einzel!D11</f>
        <v>0</v>
      </c>
      <c r="I2" s="3" t="str">
        <f>LEFT(H2,3)</f>
        <v>0</v>
      </c>
    </row>
    <row r="3" spans="1:10" x14ac:dyDescent="0.3">
      <c r="C3" s="3">
        <f>Einzel!A12</f>
        <v>0</v>
      </c>
      <c r="D3" s="3">
        <f>Einzel!$C$3</f>
        <v>0</v>
      </c>
      <c r="E3" s="5">
        <f>Einzel!B12</f>
        <v>0</v>
      </c>
      <c r="F3" s="3" t="b">
        <f>IF(Einzel!H12="Ja","BL",IF(Einzel!G12="Ja","BL-",IF(Einzel!F12="Ja"="BL+","Prüfen")))</f>
        <v>0</v>
      </c>
      <c r="G3" s="4" t="e" cm="1">
        <f t="array" ref="G3">_xlfn.IFS(Einzel!E12="Recurve",0,Einzel!E12="Compound",100,Einzel!E12="Blank",200,Einzel!E12="Lang",300,Einzel!E12="Traditionell",400,Einzel!E12="Daumenring",500)+_xlfn.IFS(Einzel!$C$2-YEAR(Einzel!B12)&lt;11,24,Einzel!$C$2-YEAR(Einzel!B12)&lt;13,22,Einzel!$C$2-YEAR(Einzel!B12)&lt;15,20,Einzel!$C$2-YEAR(Einzel!B12)&lt;18,30,Einzel!$C$2-YEAR(Einzel!B12)&lt;21,40,Einzel!$C$2-YEAR(Einzel!B12)&lt;50,10,Einzel!$C$2-YEAR(Einzel!B12)&lt;66,12,Einzel!$C$2-YEAR(Einzel!B12)&gt;65,14)+IF(Einzel!C12="männlich",0,1)</f>
        <v>#N/A</v>
      </c>
      <c r="H3" s="3">
        <f>Einzel!D12</f>
        <v>0</v>
      </c>
      <c r="I3" s="3" t="str">
        <f t="shared" ref="I3:I44" si="0">LEFT(H3,3)</f>
        <v>0</v>
      </c>
    </row>
    <row r="4" spans="1:10" x14ac:dyDescent="0.3">
      <c r="C4" s="3">
        <f>Einzel!A13</f>
        <v>0</v>
      </c>
      <c r="D4" s="3">
        <f>Einzel!$C$3</f>
        <v>0</v>
      </c>
      <c r="E4" s="5">
        <f>Einzel!B13</f>
        <v>0</v>
      </c>
      <c r="F4" s="3" t="b">
        <f>IF(Einzel!H13="Ja","BL",IF(Einzel!G13="Ja","BL-",IF(Einzel!F13="Ja"="BL+","Prüfen")))</f>
        <v>0</v>
      </c>
      <c r="G4" s="4" t="e" cm="1">
        <f t="array" ref="G4">_xlfn.IFS(Einzel!E13="Recurve",0,Einzel!E13="Compound",100,Einzel!E13="Blank",200,Einzel!E13="Lang",300,Einzel!E13="Traditionell",400,Einzel!E13="Daumenring",500)+_xlfn.IFS(Einzel!$C$2-YEAR(Einzel!B13)&lt;11,24,Einzel!$C$2-YEAR(Einzel!B13)&lt;13,22,Einzel!$C$2-YEAR(Einzel!B13)&lt;15,20,Einzel!$C$2-YEAR(Einzel!B13)&lt;18,30,Einzel!$C$2-YEAR(Einzel!B13)&lt;21,40,Einzel!$C$2-YEAR(Einzel!B13)&lt;50,10,Einzel!$C$2-YEAR(Einzel!B13)&lt;66,12,Einzel!$C$2-YEAR(Einzel!B13)&gt;65,14)+IF(Einzel!C13="männlich",0,1)</f>
        <v>#N/A</v>
      </c>
      <c r="H4" s="3">
        <f>Einzel!D13</f>
        <v>0</v>
      </c>
      <c r="I4" s="3" t="str">
        <f t="shared" si="0"/>
        <v>0</v>
      </c>
    </row>
    <row r="5" spans="1:10" x14ac:dyDescent="0.3">
      <c r="C5" s="3">
        <f>Einzel!A14</f>
        <v>0</v>
      </c>
      <c r="D5" s="3">
        <f>Einzel!$C$3</f>
        <v>0</v>
      </c>
      <c r="E5" s="5">
        <f>Einzel!B14</f>
        <v>0</v>
      </c>
      <c r="F5" s="3" t="b">
        <f>IF(Einzel!H14="Ja","BL",IF(Einzel!G14="Ja","BL-",IF(Einzel!F14="Ja"="BL+","Prüfen")))</f>
        <v>0</v>
      </c>
      <c r="G5" s="4" t="e" cm="1">
        <f t="array" ref="G5">_xlfn.IFS(Einzel!E14="Recurve",0,Einzel!E14="Compound",100,Einzel!E14="Blank",200,Einzel!E14="Lang",300,Einzel!E14="Traditionell",400,Einzel!E14="Daumenring",500)+_xlfn.IFS(Einzel!$C$2-YEAR(Einzel!B14)&lt;11,24,Einzel!$C$2-YEAR(Einzel!B14)&lt;13,22,Einzel!$C$2-YEAR(Einzel!B14)&lt;15,20,Einzel!$C$2-YEAR(Einzel!B14)&lt;18,30,Einzel!$C$2-YEAR(Einzel!B14)&lt;21,40,Einzel!$C$2-YEAR(Einzel!B14)&lt;50,10,Einzel!$C$2-YEAR(Einzel!B14)&lt;66,12,Einzel!$C$2-YEAR(Einzel!B14)&gt;65,14)+IF(Einzel!C14="männlich",0,1)</f>
        <v>#N/A</v>
      </c>
      <c r="H5" s="3">
        <f>Einzel!D14</f>
        <v>0</v>
      </c>
      <c r="I5" s="3" t="str">
        <f t="shared" si="0"/>
        <v>0</v>
      </c>
    </row>
    <row r="6" spans="1:10" x14ac:dyDescent="0.3">
      <c r="C6" s="3">
        <f>Einzel!A15</f>
        <v>0</v>
      </c>
      <c r="D6" s="3">
        <f>Einzel!$C$3</f>
        <v>0</v>
      </c>
      <c r="E6" s="5">
        <f>Einzel!B15</f>
        <v>0</v>
      </c>
      <c r="F6" s="3" t="b">
        <f>IF(Einzel!H15="Ja","BL",IF(Einzel!G15="Ja","BL-",IF(Einzel!F15="Ja"="BL+","Prüfen")))</f>
        <v>0</v>
      </c>
      <c r="G6" s="4" t="e" cm="1">
        <f t="array" ref="G6">_xlfn.IFS(Einzel!E15="Recurve",0,Einzel!E15="Compound",100,Einzel!E15="Blank",200,Einzel!E15="Lang",300,Einzel!E15="Traditionell",400,Einzel!E15="Daumenring",500)+_xlfn.IFS(Einzel!$C$2-YEAR(Einzel!B15)&lt;11,24,Einzel!$C$2-YEAR(Einzel!B15)&lt;13,22,Einzel!$C$2-YEAR(Einzel!B15)&lt;15,20,Einzel!$C$2-YEAR(Einzel!B15)&lt;18,30,Einzel!$C$2-YEAR(Einzel!B15)&lt;21,40,Einzel!$C$2-YEAR(Einzel!B15)&lt;50,10,Einzel!$C$2-YEAR(Einzel!B15)&lt;66,12,Einzel!$C$2-YEAR(Einzel!B15)&gt;65,14)+IF(Einzel!C15="männlich",0,1)</f>
        <v>#N/A</v>
      </c>
      <c r="H6" s="3">
        <f>Einzel!D15</f>
        <v>0</v>
      </c>
      <c r="I6" s="3" t="str">
        <f t="shared" si="0"/>
        <v>0</v>
      </c>
    </row>
    <row r="7" spans="1:10" x14ac:dyDescent="0.3">
      <c r="C7" s="3">
        <f>Einzel!A16</f>
        <v>0</v>
      </c>
      <c r="D7" s="3">
        <f>Einzel!$C$3</f>
        <v>0</v>
      </c>
      <c r="E7" s="5">
        <f>Einzel!B16</f>
        <v>0</v>
      </c>
      <c r="F7" s="3" t="b">
        <f>IF(Einzel!H16="Ja","BL",IF(Einzel!G16="Ja","BL-",IF(Einzel!F16="Ja"="BL+","Prüfen")))</f>
        <v>0</v>
      </c>
      <c r="G7" s="4" t="e" cm="1">
        <f t="array" ref="G7">_xlfn.IFS(Einzel!E16="Recurve",0,Einzel!E16="Compound",100,Einzel!E16="Blank",200,Einzel!E16="Lang",300,Einzel!E16="Traditionell",400,Einzel!E16="Daumenring",500)+_xlfn.IFS(Einzel!$C$2-YEAR(Einzel!B16)&lt;11,24,Einzel!$C$2-YEAR(Einzel!B16)&lt;13,22,Einzel!$C$2-YEAR(Einzel!B16)&lt;15,20,Einzel!$C$2-YEAR(Einzel!B16)&lt;18,30,Einzel!$C$2-YEAR(Einzel!B16)&lt;21,40,Einzel!$C$2-YEAR(Einzel!B16)&lt;50,10,Einzel!$C$2-YEAR(Einzel!B16)&lt;66,12,Einzel!$C$2-YEAR(Einzel!B16)&gt;65,14)+IF(Einzel!C16="männlich",0,1)</f>
        <v>#N/A</v>
      </c>
      <c r="H7" s="3">
        <f>Einzel!D16</f>
        <v>0</v>
      </c>
      <c r="I7" s="3" t="str">
        <f t="shared" si="0"/>
        <v>0</v>
      </c>
    </row>
    <row r="8" spans="1:10" x14ac:dyDescent="0.3">
      <c r="C8" s="3">
        <f>Einzel!A17</f>
        <v>0</v>
      </c>
      <c r="D8" s="3">
        <f>Einzel!$C$3</f>
        <v>0</v>
      </c>
      <c r="E8" s="5">
        <f>Einzel!B17</f>
        <v>0</v>
      </c>
      <c r="F8" s="3" t="b">
        <f>IF(Einzel!H17="Ja","BL",IF(Einzel!G17="Ja","BL-",IF(Einzel!F17="Ja"="BL+","Prüfen")))</f>
        <v>0</v>
      </c>
      <c r="G8" s="4" t="e" cm="1">
        <f t="array" ref="G8">_xlfn.IFS(Einzel!E17="Recurve",0,Einzel!E17="Compound",100,Einzel!E17="Blank",200,Einzel!E17="Lang",300,Einzel!E17="Traditionell",400,Einzel!E17="Daumenring",500)+_xlfn.IFS(Einzel!$C$2-YEAR(Einzel!B17)&lt;11,24,Einzel!$C$2-YEAR(Einzel!B17)&lt;13,22,Einzel!$C$2-YEAR(Einzel!B17)&lt;15,20,Einzel!$C$2-YEAR(Einzel!B17)&lt;18,30,Einzel!$C$2-YEAR(Einzel!B17)&lt;21,40,Einzel!$C$2-YEAR(Einzel!B17)&lt;50,10,Einzel!$C$2-YEAR(Einzel!B17)&lt;66,12,Einzel!$C$2-YEAR(Einzel!B17)&gt;65,14)+IF(Einzel!C17="männlich",0,1)</f>
        <v>#N/A</v>
      </c>
      <c r="H8" s="3">
        <f>Einzel!D17</f>
        <v>0</v>
      </c>
      <c r="I8" s="3" t="str">
        <f t="shared" si="0"/>
        <v>0</v>
      </c>
    </row>
    <row r="9" spans="1:10" x14ac:dyDescent="0.3">
      <c r="C9" s="3">
        <f>Einzel!A18</f>
        <v>0</v>
      </c>
      <c r="D9" s="3">
        <f>Einzel!$C$3</f>
        <v>0</v>
      </c>
      <c r="E9" s="5">
        <f>Einzel!B18</f>
        <v>0</v>
      </c>
      <c r="F9" s="3" t="b">
        <f>IF(Einzel!H18="Ja","BL",IF(Einzel!G18="Ja","BL-",IF(Einzel!F18="Ja"="BL+","Prüfen")))</f>
        <v>0</v>
      </c>
      <c r="G9" s="4" t="e" cm="1">
        <f t="array" ref="G9">_xlfn.IFS(Einzel!E18="Recurve",0,Einzel!E18="Compound",100,Einzel!E18="Blank",200,Einzel!E18="Lang",300,Einzel!E18="Traditionell",400,Einzel!E18="Daumenring",500)+_xlfn.IFS(Einzel!$C$2-YEAR(Einzel!B18)&lt;11,24,Einzel!$C$2-YEAR(Einzel!B18)&lt;13,22,Einzel!$C$2-YEAR(Einzel!B18)&lt;15,20,Einzel!$C$2-YEAR(Einzel!B18)&lt;18,30,Einzel!$C$2-YEAR(Einzel!B18)&lt;21,40,Einzel!$C$2-YEAR(Einzel!B18)&lt;50,10,Einzel!$C$2-YEAR(Einzel!B18)&lt;66,12,Einzel!$C$2-YEAR(Einzel!B18)&gt;65,14)+IF(Einzel!C18="männlich",0,1)</f>
        <v>#N/A</v>
      </c>
      <c r="H9" s="3">
        <f>Einzel!D18</f>
        <v>0</v>
      </c>
      <c r="I9" s="3" t="str">
        <f t="shared" si="0"/>
        <v>0</v>
      </c>
    </row>
    <row r="10" spans="1:10" x14ac:dyDescent="0.3">
      <c r="C10" s="3">
        <f>Einzel!A19</f>
        <v>0</v>
      </c>
      <c r="D10" s="3">
        <f>Einzel!$C$3</f>
        <v>0</v>
      </c>
      <c r="E10" s="5">
        <f>Einzel!B19</f>
        <v>0</v>
      </c>
      <c r="F10" s="3" t="b">
        <f>IF(Einzel!H19="Ja","BL",IF(Einzel!G19="Ja","BL-",IF(Einzel!F19="Ja"="BL+","Prüfen")))</f>
        <v>0</v>
      </c>
      <c r="G10" s="4" t="e" cm="1">
        <f t="array" ref="G10">_xlfn.IFS(Einzel!E19="Recurve",0,Einzel!E19="Compound",100,Einzel!E19="Blank",200,Einzel!E19="Lang",300,Einzel!E19="Traditionell",400,Einzel!E19="Daumenring",500)+_xlfn.IFS(Einzel!$C$2-YEAR(Einzel!B19)&lt;11,24,Einzel!$C$2-YEAR(Einzel!B19)&lt;13,22,Einzel!$C$2-YEAR(Einzel!B19)&lt;15,20,Einzel!$C$2-YEAR(Einzel!B19)&lt;18,30,Einzel!$C$2-YEAR(Einzel!B19)&lt;21,40,Einzel!$C$2-YEAR(Einzel!B19)&lt;50,10,Einzel!$C$2-YEAR(Einzel!B19)&lt;66,12,Einzel!$C$2-YEAR(Einzel!B19)&gt;65,14)+IF(Einzel!C19="männlich",0,1)</f>
        <v>#N/A</v>
      </c>
      <c r="H10" s="3">
        <f>Einzel!D19</f>
        <v>0</v>
      </c>
      <c r="I10" s="3" t="str">
        <f t="shared" si="0"/>
        <v>0</v>
      </c>
    </row>
    <row r="11" spans="1:10" x14ac:dyDescent="0.3">
      <c r="C11" s="3">
        <f>Einzel!A20</f>
        <v>0</v>
      </c>
      <c r="D11" s="3">
        <f>Einzel!$C$3</f>
        <v>0</v>
      </c>
      <c r="E11" s="5">
        <f>Einzel!B20</f>
        <v>0</v>
      </c>
      <c r="F11" s="3" t="b">
        <f>IF(Einzel!H20="Ja","BL",IF(Einzel!G20="Ja","BL-",IF(Einzel!F20="Ja"="BL+","Prüfen")))</f>
        <v>0</v>
      </c>
      <c r="G11" s="4" t="e" cm="1">
        <f t="array" ref="G11">_xlfn.IFS(Einzel!E20="Recurve",0,Einzel!E20="Compound",100,Einzel!E20="Blank",200,Einzel!E20="Lang",300,Einzel!E20="Traditionell",400,Einzel!E20="Daumenring",500)+_xlfn.IFS(Einzel!$C$2-YEAR(Einzel!B20)&lt;11,24,Einzel!$C$2-YEAR(Einzel!B20)&lt;13,22,Einzel!$C$2-YEAR(Einzel!B20)&lt;15,20,Einzel!$C$2-YEAR(Einzel!B20)&lt;18,30,Einzel!$C$2-YEAR(Einzel!B20)&lt;21,40,Einzel!$C$2-YEAR(Einzel!B20)&lt;50,10,Einzel!$C$2-YEAR(Einzel!B20)&lt;66,12,Einzel!$C$2-YEAR(Einzel!B20)&gt;65,14)+IF(Einzel!C20="männlich",0,1)</f>
        <v>#N/A</v>
      </c>
      <c r="H11" s="3">
        <f>Einzel!D20</f>
        <v>0</v>
      </c>
      <c r="I11" s="3" t="str">
        <f t="shared" si="0"/>
        <v>0</v>
      </c>
    </row>
    <row r="12" spans="1:10" x14ac:dyDescent="0.3">
      <c r="C12" s="3">
        <f>Einzel!A21</f>
        <v>0</v>
      </c>
      <c r="D12" s="3">
        <f>Einzel!$C$3</f>
        <v>0</v>
      </c>
      <c r="E12" s="5">
        <f>Einzel!B21</f>
        <v>0</v>
      </c>
      <c r="F12" s="3" t="b">
        <f>IF(Einzel!H21="Ja","BL",IF(Einzel!G21="Ja","BL-",IF(Einzel!F21="Ja"="BL+","Prüfen")))</f>
        <v>0</v>
      </c>
      <c r="G12" s="4" t="e" cm="1">
        <f t="array" ref="G12">_xlfn.IFS(Einzel!E21="Recurve",0,Einzel!E21="Compound",100,Einzel!E21="Blank",200,Einzel!E21="Lang",300,Einzel!E21="Traditionell",400,Einzel!E21="Daumenring",500)+_xlfn.IFS(Einzel!$C$2-YEAR(Einzel!B21)&lt;11,24,Einzel!$C$2-YEAR(Einzel!B21)&lt;13,22,Einzel!$C$2-YEAR(Einzel!B21)&lt;15,20,Einzel!$C$2-YEAR(Einzel!B21)&lt;18,30,Einzel!$C$2-YEAR(Einzel!B21)&lt;21,40,Einzel!$C$2-YEAR(Einzel!B21)&lt;50,10,Einzel!$C$2-YEAR(Einzel!B21)&lt;66,12,Einzel!$C$2-YEAR(Einzel!B21)&gt;65,14)+IF(Einzel!C21="männlich",0,1)</f>
        <v>#N/A</v>
      </c>
      <c r="H12" s="3">
        <f>Einzel!D21</f>
        <v>0</v>
      </c>
      <c r="I12" s="3" t="str">
        <f t="shared" si="0"/>
        <v>0</v>
      </c>
    </row>
    <row r="13" spans="1:10" x14ac:dyDescent="0.3">
      <c r="C13" s="3">
        <f>Einzel!A22</f>
        <v>0</v>
      </c>
      <c r="D13" s="3">
        <f>Einzel!$C$3</f>
        <v>0</v>
      </c>
      <c r="E13" s="5">
        <f>Einzel!B22</f>
        <v>0</v>
      </c>
      <c r="F13" s="3" t="b">
        <f>IF(Einzel!H22="Ja","BL",IF(Einzel!G22="Ja","BL-",IF(Einzel!F22="Ja"="BL+","Prüfen")))</f>
        <v>0</v>
      </c>
      <c r="G13" s="4" t="e" cm="1">
        <f t="array" ref="G13">_xlfn.IFS(Einzel!E22="Recurve",0,Einzel!E22="Compound",100,Einzel!E22="Blank",200,Einzel!E22="Lang",300,Einzel!E22="Traditionell",400,Einzel!E22="Daumenring",500)+_xlfn.IFS(Einzel!$C$2-YEAR(Einzel!B22)&lt;11,24,Einzel!$C$2-YEAR(Einzel!B22)&lt;13,22,Einzel!$C$2-YEAR(Einzel!B22)&lt;15,20,Einzel!$C$2-YEAR(Einzel!B22)&lt;18,30,Einzel!$C$2-YEAR(Einzel!B22)&lt;21,40,Einzel!$C$2-YEAR(Einzel!B22)&lt;50,10,Einzel!$C$2-YEAR(Einzel!B22)&lt;66,12,Einzel!$C$2-YEAR(Einzel!B22)&gt;65,14)+IF(Einzel!C22="männlich",0,1)</f>
        <v>#N/A</v>
      </c>
      <c r="H13" s="3">
        <f>Einzel!D22</f>
        <v>0</v>
      </c>
      <c r="I13" s="3" t="str">
        <f t="shared" si="0"/>
        <v>0</v>
      </c>
    </row>
    <row r="14" spans="1:10" x14ac:dyDescent="0.3">
      <c r="C14" s="3">
        <f>Einzel!A23</f>
        <v>0</v>
      </c>
      <c r="D14" s="3">
        <f>Einzel!$C$3</f>
        <v>0</v>
      </c>
      <c r="E14" s="5">
        <f>Einzel!B23</f>
        <v>0</v>
      </c>
      <c r="F14" s="3" t="b">
        <f>IF(Einzel!H23="Ja","BL",IF(Einzel!G23="Ja","BL-",IF(Einzel!F23="Ja"="BL+","Prüfen")))</f>
        <v>0</v>
      </c>
      <c r="G14" s="4" t="e" cm="1">
        <f t="array" ref="G14">_xlfn.IFS(Einzel!E23="Recurve",0,Einzel!E23="Compound",100,Einzel!E23="Blank",200,Einzel!E23="Lang",300,Einzel!E23="Traditionell",400,Einzel!E23="Daumenring",500)+_xlfn.IFS(Einzel!$C$2-YEAR(Einzel!B23)&lt;11,24,Einzel!$C$2-YEAR(Einzel!B23)&lt;13,22,Einzel!$C$2-YEAR(Einzel!B23)&lt;15,20,Einzel!$C$2-YEAR(Einzel!B23)&lt;18,30,Einzel!$C$2-YEAR(Einzel!B23)&lt;21,40,Einzel!$C$2-YEAR(Einzel!B23)&lt;50,10,Einzel!$C$2-YEAR(Einzel!B23)&lt;66,12,Einzel!$C$2-YEAR(Einzel!B23)&gt;65,14)+IF(Einzel!C23="männlich",0,1)</f>
        <v>#N/A</v>
      </c>
      <c r="H14" s="3">
        <f>Einzel!D23</f>
        <v>0</v>
      </c>
      <c r="I14" s="3" t="str">
        <f t="shared" si="0"/>
        <v>0</v>
      </c>
    </row>
    <row r="15" spans="1:10" x14ac:dyDescent="0.3">
      <c r="C15" s="3">
        <f>Einzel!A24</f>
        <v>0</v>
      </c>
      <c r="D15" s="3">
        <f>Einzel!$C$3</f>
        <v>0</v>
      </c>
      <c r="E15" s="5">
        <f>Einzel!B24</f>
        <v>0</v>
      </c>
      <c r="F15" s="3" t="b">
        <f>IF(Einzel!H24="Ja","BL",IF(Einzel!G24="Ja","BL-",IF(Einzel!F24="Ja"="BL+","Prüfen")))</f>
        <v>0</v>
      </c>
      <c r="G15" s="4" t="e" cm="1">
        <f t="array" ref="G15">_xlfn.IFS(Einzel!E24="Recurve",0,Einzel!E24="Compound",100,Einzel!E24="Blank",200,Einzel!E24="Lang",300,Einzel!E24="Traditionell",400,Einzel!E24="Daumenring",500)+_xlfn.IFS(Einzel!$C$2-YEAR(Einzel!B24)&lt;11,24,Einzel!$C$2-YEAR(Einzel!B24)&lt;13,22,Einzel!$C$2-YEAR(Einzel!B24)&lt;15,20,Einzel!$C$2-YEAR(Einzel!B24)&lt;18,30,Einzel!$C$2-YEAR(Einzel!B24)&lt;21,40,Einzel!$C$2-YEAR(Einzel!B24)&lt;50,10,Einzel!$C$2-YEAR(Einzel!B24)&lt;66,12,Einzel!$C$2-YEAR(Einzel!B24)&gt;65,14)+IF(Einzel!C24="männlich",0,1)</f>
        <v>#N/A</v>
      </c>
      <c r="H15" s="3">
        <f>Einzel!D24</f>
        <v>0</v>
      </c>
      <c r="I15" s="3" t="str">
        <f t="shared" si="0"/>
        <v>0</v>
      </c>
    </row>
    <row r="16" spans="1:10" x14ac:dyDescent="0.3">
      <c r="C16" s="3">
        <f>Einzel!A25</f>
        <v>0</v>
      </c>
      <c r="D16" s="3">
        <f>Einzel!$C$3</f>
        <v>0</v>
      </c>
      <c r="E16" s="5">
        <f>Einzel!B25</f>
        <v>0</v>
      </c>
      <c r="F16" s="3" t="b">
        <f>IF(Einzel!H25="Ja","BL",IF(Einzel!G25="Ja","BL-",IF(Einzel!F25="Ja"="BL+","Prüfen")))</f>
        <v>0</v>
      </c>
      <c r="G16" s="4" t="e" cm="1">
        <f t="array" ref="G16">_xlfn.IFS(Einzel!E25="Recurve",0,Einzel!E25="Compound",100,Einzel!E25="Blank",200,Einzel!E25="Lang",300,Einzel!E25="Traditionell",400,Einzel!E25="Daumenring",500)+_xlfn.IFS(Einzel!$C$2-YEAR(Einzel!B25)&lt;11,24,Einzel!$C$2-YEAR(Einzel!B25)&lt;13,22,Einzel!$C$2-YEAR(Einzel!B25)&lt;15,20,Einzel!$C$2-YEAR(Einzel!B25)&lt;18,30,Einzel!$C$2-YEAR(Einzel!B25)&lt;21,40,Einzel!$C$2-YEAR(Einzel!B25)&lt;50,10,Einzel!$C$2-YEAR(Einzel!B25)&lt;66,12,Einzel!$C$2-YEAR(Einzel!B25)&gt;65,14)+IF(Einzel!C25="männlich",0,1)</f>
        <v>#N/A</v>
      </c>
      <c r="H16" s="3">
        <f>Einzel!D25</f>
        <v>0</v>
      </c>
      <c r="I16" s="3" t="str">
        <f t="shared" si="0"/>
        <v>0</v>
      </c>
    </row>
    <row r="17" spans="3:9" x14ac:dyDescent="0.3">
      <c r="C17" s="3">
        <f>Einzel!A26</f>
        <v>0</v>
      </c>
      <c r="D17" s="3">
        <f>Einzel!$C$3</f>
        <v>0</v>
      </c>
      <c r="E17" s="5">
        <f>Einzel!B26</f>
        <v>0</v>
      </c>
      <c r="F17" s="3" t="b">
        <f>IF(Einzel!H26="Ja","BL",IF(Einzel!G26="Ja","BL-",IF(Einzel!F26="Ja"="BL+","Prüfen")))</f>
        <v>0</v>
      </c>
      <c r="G17" s="4" t="e" cm="1">
        <f t="array" ref="G17">_xlfn.IFS(Einzel!E26="Recurve",0,Einzel!E26="Compound",100,Einzel!E26="Blank",200,Einzel!E26="Lang",300,Einzel!E26="Traditionell",400,Einzel!E26="Daumenring",500)+_xlfn.IFS(Einzel!$C$2-YEAR(Einzel!B26)&lt;11,24,Einzel!$C$2-YEAR(Einzel!B26)&lt;13,22,Einzel!$C$2-YEAR(Einzel!B26)&lt;15,20,Einzel!$C$2-YEAR(Einzel!B26)&lt;18,30,Einzel!$C$2-YEAR(Einzel!B26)&lt;21,40,Einzel!$C$2-YEAR(Einzel!B26)&lt;50,10,Einzel!$C$2-YEAR(Einzel!B26)&lt;66,12,Einzel!$C$2-YEAR(Einzel!B26)&gt;65,14)+IF(Einzel!C26="männlich",0,1)</f>
        <v>#N/A</v>
      </c>
      <c r="H17" s="3">
        <f>Einzel!D26</f>
        <v>0</v>
      </c>
      <c r="I17" s="3" t="str">
        <f t="shared" si="0"/>
        <v>0</v>
      </c>
    </row>
    <row r="18" spans="3:9" x14ac:dyDescent="0.3">
      <c r="C18" s="3">
        <f>Einzel!A27</f>
        <v>0</v>
      </c>
      <c r="D18" s="3">
        <f>Einzel!$C$3</f>
        <v>0</v>
      </c>
      <c r="E18" s="5">
        <f>Einzel!B27</f>
        <v>0</v>
      </c>
      <c r="F18" s="3" t="b">
        <f>IF(Einzel!H27="Ja","BL",IF(Einzel!G27="Ja","BL-",IF(Einzel!F27="Ja"="BL+","Prüfen")))</f>
        <v>0</v>
      </c>
      <c r="G18" s="4" t="e" cm="1">
        <f t="array" ref="G18">_xlfn.IFS(Einzel!E27="Recurve",0,Einzel!E27="Compound",100,Einzel!E27="Blank",200,Einzel!E27="Lang",300,Einzel!E27="Traditionell",400,Einzel!E27="Daumenring",500)+_xlfn.IFS(Einzel!$C$2-YEAR(Einzel!B27)&lt;11,24,Einzel!$C$2-YEAR(Einzel!B27)&lt;13,22,Einzel!$C$2-YEAR(Einzel!B27)&lt;15,20,Einzel!$C$2-YEAR(Einzel!B27)&lt;18,30,Einzel!$C$2-YEAR(Einzel!B27)&lt;21,40,Einzel!$C$2-YEAR(Einzel!B27)&lt;50,10,Einzel!$C$2-YEAR(Einzel!B27)&lt;66,12,Einzel!$C$2-YEAR(Einzel!B27)&gt;65,14)+IF(Einzel!C27="männlich",0,1)</f>
        <v>#N/A</v>
      </c>
      <c r="H18" s="3">
        <f>Einzel!D27</f>
        <v>0</v>
      </c>
      <c r="I18" s="3" t="str">
        <f t="shared" si="0"/>
        <v>0</v>
      </c>
    </row>
    <row r="19" spans="3:9" x14ac:dyDescent="0.3">
      <c r="C19" s="3">
        <f>Einzel!A28</f>
        <v>0</v>
      </c>
      <c r="D19" s="3">
        <f>Einzel!$C$3</f>
        <v>0</v>
      </c>
      <c r="E19" s="5">
        <f>Einzel!B28</f>
        <v>0</v>
      </c>
      <c r="F19" s="3" t="b">
        <f>IF(Einzel!H28="Ja","BL",IF(Einzel!G28="Ja","BL-",IF(Einzel!F28="Ja"="BL+","Prüfen")))</f>
        <v>0</v>
      </c>
      <c r="G19" s="4" t="e" cm="1">
        <f t="array" ref="G19">_xlfn.IFS(Einzel!E28="Recurve",0,Einzel!E28="Compound",100,Einzel!E28="Blank",200,Einzel!E28="Lang",300,Einzel!E28="Traditionell",400,Einzel!E28="Daumenring",500)+_xlfn.IFS(Einzel!$C$2-YEAR(Einzel!B28)&lt;11,24,Einzel!$C$2-YEAR(Einzel!B28)&lt;13,22,Einzel!$C$2-YEAR(Einzel!B28)&lt;15,20,Einzel!$C$2-YEAR(Einzel!B28)&lt;18,30,Einzel!$C$2-YEAR(Einzel!B28)&lt;21,40,Einzel!$C$2-YEAR(Einzel!B28)&lt;50,10,Einzel!$C$2-YEAR(Einzel!B28)&lt;66,12,Einzel!$C$2-YEAR(Einzel!B28)&gt;65,14)+IF(Einzel!C28="männlich",0,1)</f>
        <v>#N/A</v>
      </c>
      <c r="H19" s="3">
        <f>Einzel!D28</f>
        <v>0</v>
      </c>
      <c r="I19" s="3" t="str">
        <f t="shared" si="0"/>
        <v>0</v>
      </c>
    </row>
    <row r="20" spans="3:9" x14ac:dyDescent="0.3">
      <c r="C20" s="3">
        <f>Einzel!A29</f>
        <v>0</v>
      </c>
      <c r="D20" s="3">
        <f>Einzel!$C$3</f>
        <v>0</v>
      </c>
      <c r="E20" s="5">
        <f>Einzel!B29</f>
        <v>0</v>
      </c>
      <c r="F20" s="3" t="b">
        <f>IF(Einzel!H29="Ja","BL",IF(Einzel!G29="Ja","BL-",IF(Einzel!F29="Ja"="BL+","Prüfen")))</f>
        <v>0</v>
      </c>
      <c r="G20" s="4" t="e" cm="1">
        <f t="array" ref="G20">_xlfn.IFS(Einzel!E29="Recurve",0,Einzel!E29="Compound",100,Einzel!E29="Blank",200,Einzel!E29="Lang",300,Einzel!E29="Traditionell",400,Einzel!E29="Daumenring",500)+_xlfn.IFS(Einzel!$C$2-YEAR(Einzel!B29)&lt;11,24,Einzel!$C$2-YEAR(Einzel!B29)&lt;13,22,Einzel!$C$2-YEAR(Einzel!B29)&lt;15,20,Einzel!$C$2-YEAR(Einzel!B29)&lt;18,30,Einzel!$C$2-YEAR(Einzel!B29)&lt;21,40,Einzel!$C$2-YEAR(Einzel!B29)&lt;50,10,Einzel!$C$2-YEAR(Einzel!B29)&lt;66,12,Einzel!$C$2-YEAR(Einzel!B29)&gt;65,14)+IF(Einzel!C29="männlich",0,1)</f>
        <v>#N/A</v>
      </c>
      <c r="H20" s="3">
        <f>Einzel!D29</f>
        <v>0</v>
      </c>
      <c r="I20" s="3" t="str">
        <f t="shared" si="0"/>
        <v>0</v>
      </c>
    </row>
    <row r="21" spans="3:9" x14ac:dyDescent="0.3">
      <c r="C21" s="3">
        <f>Einzel!A30</f>
        <v>0</v>
      </c>
      <c r="D21" s="3">
        <f>Einzel!$C$3</f>
        <v>0</v>
      </c>
      <c r="E21" s="5">
        <f>Einzel!B30</f>
        <v>0</v>
      </c>
      <c r="F21" s="3" t="b">
        <f>IF(Einzel!H30="Ja","BL",IF(Einzel!G30="Ja","BL-",IF(Einzel!F30="Ja"="BL+","Prüfen")))</f>
        <v>0</v>
      </c>
      <c r="G21" s="4" t="e" cm="1">
        <f t="array" ref="G21">_xlfn.IFS(Einzel!E30="Recurve",0,Einzel!E30="Compound",100,Einzel!E30="Blank",200,Einzel!E30="Lang",300,Einzel!E30="Traditionell",400,Einzel!E30="Daumenring",500)+_xlfn.IFS(Einzel!$C$2-YEAR(Einzel!B30)&lt;11,24,Einzel!$C$2-YEAR(Einzel!B30)&lt;13,22,Einzel!$C$2-YEAR(Einzel!B30)&lt;15,20,Einzel!$C$2-YEAR(Einzel!B30)&lt;18,30,Einzel!$C$2-YEAR(Einzel!B30)&lt;21,40,Einzel!$C$2-YEAR(Einzel!B30)&lt;50,10,Einzel!$C$2-YEAR(Einzel!B30)&lt;66,12,Einzel!$C$2-YEAR(Einzel!B30)&gt;65,14)+IF(Einzel!C30="männlich",0,1)</f>
        <v>#N/A</v>
      </c>
      <c r="H21" s="3">
        <f>Einzel!D30</f>
        <v>0</v>
      </c>
      <c r="I21" s="3" t="str">
        <f t="shared" si="0"/>
        <v>0</v>
      </c>
    </row>
    <row r="22" spans="3:9" x14ac:dyDescent="0.3">
      <c r="C22" s="3">
        <f>Einzel!A31</f>
        <v>0</v>
      </c>
      <c r="D22" s="3">
        <f>Einzel!$C$3</f>
        <v>0</v>
      </c>
      <c r="E22" s="5">
        <f>Einzel!B31</f>
        <v>0</v>
      </c>
      <c r="F22" s="3" t="b">
        <f>IF(Einzel!H31="Ja","BL",IF(Einzel!G31="Ja","BL-",IF(Einzel!F31="Ja"="BL+","Prüfen")))</f>
        <v>0</v>
      </c>
      <c r="G22" s="4" t="e" cm="1">
        <f t="array" ref="G22">_xlfn.IFS(Einzel!E31="Recurve",0,Einzel!E31="Compound",100,Einzel!E31="Blank",200,Einzel!E31="Lang",300,Einzel!E31="Traditionell",400,Einzel!E31="Daumenring",500)+_xlfn.IFS(Einzel!$C$2-YEAR(Einzel!B31)&lt;11,24,Einzel!$C$2-YEAR(Einzel!B31)&lt;13,22,Einzel!$C$2-YEAR(Einzel!B31)&lt;15,20,Einzel!$C$2-YEAR(Einzel!B31)&lt;18,30,Einzel!$C$2-YEAR(Einzel!B31)&lt;21,40,Einzel!$C$2-YEAR(Einzel!B31)&lt;50,10,Einzel!$C$2-YEAR(Einzel!B31)&lt;66,12,Einzel!$C$2-YEAR(Einzel!B31)&gt;65,14)+IF(Einzel!C31="männlich",0,1)</f>
        <v>#N/A</v>
      </c>
      <c r="H22" s="3">
        <f>Einzel!D31</f>
        <v>0</v>
      </c>
      <c r="I22" s="3" t="str">
        <f t="shared" si="0"/>
        <v>0</v>
      </c>
    </row>
    <row r="23" spans="3:9" x14ac:dyDescent="0.3">
      <c r="C23" s="3">
        <f>Einzel!A32</f>
        <v>0</v>
      </c>
      <c r="D23" s="3">
        <f>Einzel!$C$3</f>
        <v>0</v>
      </c>
      <c r="E23" s="5">
        <f>Einzel!B32</f>
        <v>0</v>
      </c>
      <c r="F23" s="3" t="b">
        <f>IF(Einzel!H32="Ja","BL",IF(Einzel!G32="Ja","BL-",IF(Einzel!F32="Ja"="BL+","Prüfen")))</f>
        <v>0</v>
      </c>
      <c r="G23" s="4" t="e" cm="1">
        <f t="array" ref="G23">_xlfn.IFS(Einzel!E32="Recurve",0,Einzel!E32="Compound",100,Einzel!E32="Blank",200,Einzel!E32="Lang",300,Einzel!E32="Traditionell",400,Einzel!E32="Daumenring",500)+_xlfn.IFS(Einzel!$C$2-YEAR(Einzel!B32)&lt;11,24,Einzel!$C$2-YEAR(Einzel!B32)&lt;13,22,Einzel!$C$2-YEAR(Einzel!B32)&lt;15,20,Einzel!$C$2-YEAR(Einzel!B32)&lt;18,30,Einzel!$C$2-YEAR(Einzel!B32)&lt;21,40,Einzel!$C$2-YEAR(Einzel!B32)&lt;50,10,Einzel!$C$2-YEAR(Einzel!B32)&lt;66,12,Einzel!$C$2-YEAR(Einzel!B32)&gt;65,14)+IF(Einzel!C32="männlich",0,1)</f>
        <v>#N/A</v>
      </c>
      <c r="H23" s="3">
        <f>Einzel!D32</f>
        <v>0</v>
      </c>
      <c r="I23" s="3" t="str">
        <f t="shared" si="0"/>
        <v>0</v>
      </c>
    </row>
    <row r="24" spans="3:9" x14ac:dyDescent="0.3">
      <c r="C24" s="3">
        <f>Einzel!A33</f>
        <v>0</v>
      </c>
      <c r="D24" s="3">
        <f>Einzel!$C$3</f>
        <v>0</v>
      </c>
      <c r="E24" s="5">
        <f>Einzel!B33</f>
        <v>0</v>
      </c>
      <c r="F24" s="3" t="b">
        <f>IF(Einzel!H33="Ja","BL",IF(Einzel!G33="Ja","BL-",IF(Einzel!F33="Ja"="BL+","Prüfen")))</f>
        <v>0</v>
      </c>
      <c r="G24" s="4" t="e" cm="1">
        <f t="array" ref="G24">_xlfn.IFS(Einzel!E33="Recurve",0,Einzel!E33="Compound",100,Einzel!E33="Blank",200,Einzel!E33="Lang",300,Einzel!E33="Traditionell",400,Einzel!E33="Daumenring",500)+_xlfn.IFS(Einzel!$C$2-YEAR(Einzel!B33)&lt;11,24,Einzel!$C$2-YEAR(Einzel!B33)&lt;13,22,Einzel!$C$2-YEAR(Einzel!B33)&lt;15,20,Einzel!$C$2-YEAR(Einzel!B33)&lt;18,30,Einzel!$C$2-YEAR(Einzel!B33)&lt;21,40,Einzel!$C$2-YEAR(Einzel!B33)&lt;50,10,Einzel!$C$2-YEAR(Einzel!B33)&lt;66,12,Einzel!$C$2-YEAR(Einzel!B33)&gt;65,14)+IF(Einzel!C33="männlich",0,1)</f>
        <v>#N/A</v>
      </c>
      <c r="H24" s="3">
        <f>Einzel!D33</f>
        <v>0</v>
      </c>
      <c r="I24" s="3" t="str">
        <f t="shared" si="0"/>
        <v>0</v>
      </c>
    </row>
    <row r="25" spans="3:9" x14ac:dyDescent="0.3">
      <c r="C25" s="3">
        <f>Einzel!A34</f>
        <v>0</v>
      </c>
      <c r="D25" s="3">
        <f>Einzel!$C$3</f>
        <v>0</v>
      </c>
      <c r="E25" s="5">
        <f>Einzel!B34</f>
        <v>0</v>
      </c>
      <c r="F25" s="3" t="b">
        <f>IF(Einzel!H34="Ja","BL",IF(Einzel!G34="Ja","BL-",IF(Einzel!F34="Ja"="BL+","Prüfen")))</f>
        <v>0</v>
      </c>
      <c r="G25" s="4" t="e" cm="1">
        <f t="array" ref="G25">_xlfn.IFS(Einzel!E34="Recurve",0,Einzel!E34="Compound",100,Einzel!E34="Blank",200,Einzel!E34="Lang",300,Einzel!E34="Traditionell",400,Einzel!E34="Daumenring",500)+_xlfn.IFS(Einzel!$C$2-YEAR(Einzel!B34)&lt;11,24,Einzel!$C$2-YEAR(Einzel!B34)&lt;13,22,Einzel!$C$2-YEAR(Einzel!B34)&lt;15,20,Einzel!$C$2-YEAR(Einzel!B34)&lt;18,30,Einzel!$C$2-YEAR(Einzel!B34)&lt;21,40,Einzel!$C$2-YEAR(Einzel!B34)&lt;50,10,Einzel!$C$2-YEAR(Einzel!B34)&lt;66,12,Einzel!$C$2-YEAR(Einzel!B34)&gt;65,14)+IF(Einzel!C34="männlich",0,1)</f>
        <v>#N/A</v>
      </c>
      <c r="H25" s="3">
        <f>Einzel!D34</f>
        <v>0</v>
      </c>
      <c r="I25" s="3" t="str">
        <f t="shared" si="0"/>
        <v>0</v>
      </c>
    </row>
    <row r="26" spans="3:9" x14ac:dyDescent="0.3">
      <c r="C26" s="3">
        <f>Einzel!A35</f>
        <v>0</v>
      </c>
      <c r="D26" s="3">
        <f>Einzel!$C$3</f>
        <v>0</v>
      </c>
      <c r="E26" s="5">
        <f>Einzel!B35</f>
        <v>0</v>
      </c>
      <c r="F26" s="3" t="b">
        <f>IF(Einzel!H35="Ja","BL",IF(Einzel!G35="Ja","BL-",IF(Einzel!F35="Ja"="BL+","Prüfen")))</f>
        <v>0</v>
      </c>
      <c r="G26" s="4" t="e" cm="1">
        <f t="array" ref="G26">_xlfn.IFS(Einzel!E35="Recurve",0,Einzel!E35="Compound",100,Einzel!E35="Blank",200,Einzel!E35="Lang",300,Einzel!E35="Traditionell",400,Einzel!E35="Daumenring",500)+_xlfn.IFS(Einzel!$C$2-YEAR(Einzel!B35)&lt;11,24,Einzel!$C$2-YEAR(Einzel!B35)&lt;13,22,Einzel!$C$2-YEAR(Einzel!B35)&lt;15,20,Einzel!$C$2-YEAR(Einzel!B35)&lt;18,30,Einzel!$C$2-YEAR(Einzel!B35)&lt;21,40,Einzel!$C$2-YEAR(Einzel!B35)&lt;50,10,Einzel!$C$2-YEAR(Einzel!B35)&lt;66,12,Einzel!$C$2-YEAR(Einzel!B35)&gt;65,14)+IF(Einzel!C35="männlich",0,1)</f>
        <v>#N/A</v>
      </c>
      <c r="H26" s="3">
        <f>Einzel!D35</f>
        <v>0</v>
      </c>
      <c r="I26" s="3" t="str">
        <f t="shared" si="0"/>
        <v>0</v>
      </c>
    </row>
    <row r="27" spans="3:9" x14ac:dyDescent="0.3">
      <c r="C27" s="3">
        <f>Einzel!A36</f>
        <v>0</v>
      </c>
      <c r="D27" s="3">
        <f>Einzel!$C$3</f>
        <v>0</v>
      </c>
      <c r="E27" s="5">
        <f>Einzel!B36</f>
        <v>0</v>
      </c>
      <c r="F27" s="3" t="b">
        <f>IF(Einzel!H36="Ja","BL",IF(Einzel!G36="Ja","BL-",IF(Einzel!F36="Ja"="BL+","Prüfen")))</f>
        <v>0</v>
      </c>
      <c r="G27" s="4" t="e" cm="1">
        <f t="array" ref="G27">_xlfn.IFS(Einzel!E36="Recurve",0,Einzel!E36="Compound",100,Einzel!E36="Blank",200,Einzel!E36="Lang",300,Einzel!E36="Traditionell",400,Einzel!E36="Daumenring",500)+_xlfn.IFS(Einzel!$C$2-YEAR(Einzel!B36)&lt;11,24,Einzel!$C$2-YEAR(Einzel!B36)&lt;13,22,Einzel!$C$2-YEAR(Einzel!B36)&lt;15,20,Einzel!$C$2-YEAR(Einzel!B36)&lt;18,30,Einzel!$C$2-YEAR(Einzel!B36)&lt;21,40,Einzel!$C$2-YEAR(Einzel!B36)&lt;50,10,Einzel!$C$2-YEAR(Einzel!B36)&lt;66,12,Einzel!$C$2-YEAR(Einzel!B36)&gt;65,14)+IF(Einzel!C36="männlich",0,1)</f>
        <v>#N/A</v>
      </c>
      <c r="H27" s="3">
        <f>Einzel!D36</f>
        <v>0</v>
      </c>
      <c r="I27" s="3" t="str">
        <f t="shared" si="0"/>
        <v>0</v>
      </c>
    </row>
    <row r="28" spans="3:9" x14ac:dyDescent="0.3">
      <c r="C28" s="3">
        <f>Einzel!A37</f>
        <v>0</v>
      </c>
      <c r="D28" s="3">
        <f>Einzel!$C$3</f>
        <v>0</v>
      </c>
      <c r="E28" s="5">
        <f>Einzel!B37</f>
        <v>0</v>
      </c>
      <c r="F28" s="3" t="b">
        <f>IF(Einzel!H37="Ja","BL",IF(Einzel!G37="Ja","BL-",IF(Einzel!F37="Ja"="BL+","Prüfen")))</f>
        <v>0</v>
      </c>
      <c r="G28" s="4" t="e" cm="1">
        <f t="array" ref="G28">_xlfn.IFS(Einzel!E37="Recurve",0,Einzel!E37="Compound",100,Einzel!E37="Blank",200,Einzel!E37="Lang",300,Einzel!E37="Traditionell",400,Einzel!E37="Daumenring",500)+_xlfn.IFS(Einzel!$C$2-YEAR(Einzel!B37)&lt;11,24,Einzel!$C$2-YEAR(Einzel!B37)&lt;13,22,Einzel!$C$2-YEAR(Einzel!B37)&lt;15,20,Einzel!$C$2-YEAR(Einzel!B37)&lt;18,30,Einzel!$C$2-YEAR(Einzel!B37)&lt;21,40,Einzel!$C$2-YEAR(Einzel!B37)&lt;50,10,Einzel!$C$2-YEAR(Einzel!B37)&lt;66,12,Einzel!$C$2-YEAR(Einzel!B37)&gt;65,14)+IF(Einzel!C37="männlich",0,1)</f>
        <v>#N/A</v>
      </c>
      <c r="H28" s="3">
        <f>Einzel!D37</f>
        <v>0</v>
      </c>
      <c r="I28" s="3" t="str">
        <f t="shared" si="0"/>
        <v>0</v>
      </c>
    </row>
    <row r="29" spans="3:9" x14ac:dyDescent="0.3">
      <c r="C29" s="3">
        <f>Einzel!A38</f>
        <v>0</v>
      </c>
      <c r="D29" s="3">
        <f>Einzel!$C$3</f>
        <v>0</v>
      </c>
      <c r="E29" s="5">
        <f>Einzel!B38</f>
        <v>0</v>
      </c>
      <c r="F29" s="3" t="b">
        <f>IF(Einzel!H38="Ja","BL",IF(Einzel!G38="Ja","BL-",IF(Einzel!F38="Ja"="BL+","Prüfen")))</f>
        <v>0</v>
      </c>
      <c r="G29" s="4" t="e" cm="1">
        <f t="array" ref="G29">_xlfn.IFS(Einzel!E38="Recurve",0,Einzel!E38="Compound",100,Einzel!E38="Blank",200,Einzel!E38="Lang",300,Einzel!E38="Traditionell",400,Einzel!E38="Daumenring",500)+_xlfn.IFS(Einzel!$C$2-YEAR(Einzel!B38)&lt;11,24,Einzel!$C$2-YEAR(Einzel!B38)&lt;13,22,Einzel!$C$2-YEAR(Einzel!B38)&lt;15,20,Einzel!$C$2-YEAR(Einzel!B38)&lt;18,30,Einzel!$C$2-YEAR(Einzel!B38)&lt;21,40,Einzel!$C$2-YEAR(Einzel!B38)&lt;50,10,Einzel!$C$2-YEAR(Einzel!B38)&lt;66,12,Einzel!$C$2-YEAR(Einzel!B38)&gt;65,14)+IF(Einzel!C38="männlich",0,1)</f>
        <v>#N/A</v>
      </c>
      <c r="H29" s="3">
        <f>Einzel!D38</f>
        <v>0</v>
      </c>
      <c r="I29" s="3" t="str">
        <f t="shared" si="0"/>
        <v>0</v>
      </c>
    </row>
    <row r="30" spans="3:9" x14ac:dyDescent="0.3">
      <c r="C30" s="3">
        <f>Einzel!A39</f>
        <v>0</v>
      </c>
      <c r="D30" s="3">
        <f>Einzel!$C$3</f>
        <v>0</v>
      </c>
      <c r="E30" s="5">
        <f>Einzel!B39</f>
        <v>0</v>
      </c>
      <c r="F30" s="3" t="b">
        <f>IF(Einzel!H39="Ja","BL",IF(Einzel!G39="Ja","BL-",IF(Einzel!F39="Ja"="BL+","Prüfen")))</f>
        <v>0</v>
      </c>
      <c r="G30" s="4" t="e" cm="1">
        <f t="array" ref="G30">_xlfn.IFS(Einzel!E39="Recurve",0,Einzel!E39="Compound",100,Einzel!E39="Blank",200,Einzel!E39="Lang",300,Einzel!E39="Traditionell",400,Einzel!E39="Daumenring",500)+_xlfn.IFS(Einzel!$C$2-YEAR(Einzel!B39)&lt;11,24,Einzel!$C$2-YEAR(Einzel!B39)&lt;13,22,Einzel!$C$2-YEAR(Einzel!B39)&lt;15,20,Einzel!$C$2-YEAR(Einzel!B39)&lt;18,30,Einzel!$C$2-YEAR(Einzel!B39)&lt;21,40,Einzel!$C$2-YEAR(Einzel!B39)&lt;50,10,Einzel!$C$2-YEAR(Einzel!B39)&lt;66,12,Einzel!$C$2-YEAR(Einzel!B39)&gt;65,14)+IF(Einzel!C39="männlich",0,1)</f>
        <v>#N/A</v>
      </c>
      <c r="H30" s="3">
        <f>Einzel!D39</f>
        <v>0</v>
      </c>
      <c r="I30" s="3" t="str">
        <f t="shared" si="0"/>
        <v>0</v>
      </c>
    </row>
    <row r="31" spans="3:9" x14ac:dyDescent="0.3">
      <c r="C31" s="3">
        <f>Einzel!A40</f>
        <v>0</v>
      </c>
      <c r="D31" s="3">
        <f>Einzel!$C$3</f>
        <v>0</v>
      </c>
      <c r="E31" s="5">
        <f>Einzel!B40</f>
        <v>0</v>
      </c>
      <c r="F31" s="3" t="b">
        <f>IF(Einzel!H40="Ja","BL",IF(Einzel!G40="Ja","BL-",IF(Einzel!F40="Ja"="BL+","Prüfen")))</f>
        <v>0</v>
      </c>
      <c r="G31" s="4" t="e" cm="1">
        <f t="array" ref="G31">_xlfn.IFS(Einzel!E40="Recurve",0,Einzel!E40="Compound",100,Einzel!E40="Blank",200,Einzel!E40="Lang",300,Einzel!E40="Traditionell",400,Einzel!E40="Daumenring",500)+_xlfn.IFS(Einzel!$C$2-YEAR(Einzel!B40)&lt;11,24,Einzel!$C$2-YEAR(Einzel!B40)&lt;13,22,Einzel!$C$2-YEAR(Einzel!B40)&lt;15,20,Einzel!$C$2-YEAR(Einzel!B40)&lt;18,30,Einzel!$C$2-YEAR(Einzel!B40)&lt;21,40,Einzel!$C$2-YEAR(Einzel!B40)&lt;50,10,Einzel!$C$2-YEAR(Einzel!B40)&lt;66,12,Einzel!$C$2-YEAR(Einzel!B40)&gt;65,14)+IF(Einzel!C40="männlich",0,1)</f>
        <v>#N/A</v>
      </c>
      <c r="H31" s="3">
        <f>Einzel!D40</f>
        <v>0</v>
      </c>
      <c r="I31" s="3" t="str">
        <f t="shared" si="0"/>
        <v>0</v>
      </c>
    </row>
    <row r="32" spans="3:9" x14ac:dyDescent="0.3">
      <c r="C32" s="3">
        <f>Einzel!A41</f>
        <v>0</v>
      </c>
      <c r="D32" s="3">
        <f>Einzel!$C$3</f>
        <v>0</v>
      </c>
      <c r="E32" s="5">
        <f>Einzel!B41</f>
        <v>0</v>
      </c>
      <c r="F32" s="3" t="b">
        <f>IF(Einzel!H41="Ja","BL",IF(Einzel!G41="Ja","BL-",IF(Einzel!F41="Ja"="BL+","Prüfen")))</f>
        <v>0</v>
      </c>
      <c r="G32" s="4" t="e" cm="1">
        <f t="array" ref="G32">_xlfn.IFS(Einzel!E41="Recurve",0,Einzel!E41="Compound",100,Einzel!E41="Blank",200,Einzel!E41="Lang",300,Einzel!E41="Traditionell",400,Einzel!E41="Daumenring",500)+_xlfn.IFS(Einzel!$C$2-YEAR(Einzel!B41)&lt;11,24,Einzel!$C$2-YEAR(Einzel!B41)&lt;13,22,Einzel!$C$2-YEAR(Einzel!B41)&lt;15,20,Einzel!$C$2-YEAR(Einzel!B41)&lt;18,30,Einzel!$C$2-YEAR(Einzel!B41)&lt;21,40,Einzel!$C$2-YEAR(Einzel!B41)&lt;50,10,Einzel!$C$2-YEAR(Einzel!B41)&lt;66,12,Einzel!$C$2-YEAR(Einzel!B41)&gt;65,14)+IF(Einzel!C41="männlich",0,1)</f>
        <v>#N/A</v>
      </c>
      <c r="H32" s="3">
        <f>Einzel!D41</f>
        <v>0</v>
      </c>
      <c r="I32" s="3" t="str">
        <f t="shared" si="0"/>
        <v>0</v>
      </c>
    </row>
    <row r="33" spans="3:9" x14ac:dyDescent="0.3">
      <c r="C33" s="3">
        <f>Einzel!A42</f>
        <v>0</v>
      </c>
      <c r="D33" s="3">
        <f>Einzel!$C$3</f>
        <v>0</v>
      </c>
      <c r="E33" s="5">
        <f>Einzel!B42</f>
        <v>0</v>
      </c>
      <c r="F33" s="3" t="b">
        <f>IF(Einzel!H42="Ja","BL",IF(Einzel!G42="Ja","BL-",IF(Einzel!F42="Ja"="BL+","Prüfen")))</f>
        <v>0</v>
      </c>
      <c r="G33" s="4" t="e" cm="1">
        <f t="array" ref="G33">_xlfn.IFS(Einzel!E42="Recurve",0,Einzel!E42="Compound",100,Einzel!E42="Blank",200,Einzel!E42="Lang",300,Einzel!E42="Traditionell",400,Einzel!E42="Daumenring",500)+_xlfn.IFS(Einzel!$C$2-YEAR(Einzel!B42)&lt;11,24,Einzel!$C$2-YEAR(Einzel!B42)&lt;13,22,Einzel!$C$2-YEAR(Einzel!B42)&lt;15,20,Einzel!$C$2-YEAR(Einzel!B42)&lt;18,30,Einzel!$C$2-YEAR(Einzel!B42)&lt;21,40,Einzel!$C$2-YEAR(Einzel!B42)&lt;50,10,Einzel!$C$2-YEAR(Einzel!B42)&lt;66,12,Einzel!$C$2-YEAR(Einzel!B42)&gt;65,14)+IF(Einzel!C42="männlich",0,1)</f>
        <v>#N/A</v>
      </c>
      <c r="H33" s="3">
        <f>Einzel!D42</f>
        <v>0</v>
      </c>
      <c r="I33" s="3" t="str">
        <f t="shared" si="0"/>
        <v>0</v>
      </c>
    </row>
    <row r="34" spans="3:9" x14ac:dyDescent="0.3">
      <c r="C34" s="3">
        <f>Einzel!A43</f>
        <v>0</v>
      </c>
      <c r="D34" s="3">
        <f>Einzel!$C$3</f>
        <v>0</v>
      </c>
      <c r="E34" s="5">
        <f>Einzel!B43</f>
        <v>0</v>
      </c>
      <c r="F34" s="3" t="b">
        <f>IF(Einzel!H43="Ja","BL",IF(Einzel!G43="Ja","BL-",IF(Einzel!F43="Ja"="BL+","Prüfen")))</f>
        <v>0</v>
      </c>
      <c r="G34" s="4" t="e" cm="1">
        <f t="array" ref="G34">_xlfn.IFS(Einzel!E43="Recurve",0,Einzel!E43="Compound",100,Einzel!E43="Blank",200,Einzel!E43="Lang",300,Einzel!E43="Traditionell",400,Einzel!E43="Daumenring",500)+_xlfn.IFS(Einzel!$C$2-YEAR(Einzel!B43)&lt;11,24,Einzel!$C$2-YEAR(Einzel!B43)&lt;13,22,Einzel!$C$2-YEAR(Einzel!B43)&lt;15,20,Einzel!$C$2-YEAR(Einzel!B43)&lt;18,30,Einzel!$C$2-YEAR(Einzel!B43)&lt;21,40,Einzel!$C$2-YEAR(Einzel!B43)&lt;50,10,Einzel!$C$2-YEAR(Einzel!B43)&lt;66,12,Einzel!$C$2-YEAR(Einzel!B43)&gt;65,14)+IF(Einzel!C43="männlich",0,1)</f>
        <v>#N/A</v>
      </c>
      <c r="H34" s="3">
        <f>Einzel!D43</f>
        <v>0</v>
      </c>
      <c r="I34" s="3" t="str">
        <f t="shared" si="0"/>
        <v>0</v>
      </c>
    </row>
    <row r="35" spans="3:9" x14ac:dyDescent="0.3">
      <c r="C35" s="3">
        <f>Einzel!A44</f>
        <v>0</v>
      </c>
      <c r="D35" s="3">
        <f>Einzel!$C$3</f>
        <v>0</v>
      </c>
      <c r="E35" s="5">
        <f>Einzel!B44</f>
        <v>0</v>
      </c>
      <c r="F35" s="3" t="b">
        <f>IF(Einzel!H44="Ja","BL",IF(Einzel!G44="Ja","BL-",IF(Einzel!F44="Ja"="BL+","Prüfen")))</f>
        <v>0</v>
      </c>
      <c r="G35" s="4" t="e" cm="1">
        <f t="array" ref="G35">_xlfn.IFS(Einzel!E44="Recurve",0,Einzel!E44="Compound",100,Einzel!E44="Blank",200,Einzel!E44="Lang",300,Einzel!E44="Traditionell",400,Einzel!E44="Daumenring",500)+_xlfn.IFS(Einzel!$C$2-YEAR(Einzel!B44)&lt;11,24,Einzel!$C$2-YEAR(Einzel!B44)&lt;13,22,Einzel!$C$2-YEAR(Einzel!B44)&lt;15,20,Einzel!$C$2-YEAR(Einzel!B44)&lt;18,30,Einzel!$C$2-YEAR(Einzel!B44)&lt;21,40,Einzel!$C$2-YEAR(Einzel!B44)&lt;50,10,Einzel!$C$2-YEAR(Einzel!B44)&lt;66,12,Einzel!$C$2-YEAR(Einzel!B44)&gt;65,14)+IF(Einzel!C44="männlich",0,1)</f>
        <v>#N/A</v>
      </c>
      <c r="H35" s="3">
        <f>Einzel!D44</f>
        <v>0</v>
      </c>
      <c r="I35" s="3" t="str">
        <f t="shared" si="0"/>
        <v>0</v>
      </c>
    </row>
    <row r="36" spans="3:9" x14ac:dyDescent="0.3">
      <c r="C36" s="3">
        <f>Einzel!A45</f>
        <v>0</v>
      </c>
      <c r="D36" s="3">
        <f>Einzel!$C$3</f>
        <v>0</v>
      </c>
      <c r="E36" s="5">
        <f>Einzel!B45</f>
        <v>0</v>
      </c>
      <c r="F36" s="3" t="b">
        <f>IF(Einzel!H45="Ja","BL",IF(Einzel!G45="Ja","BL-",IF(Einzel!F45="Ja"="BL+","Prüfen")))</f>
        <v>0</v>
      </c>
      <c r="G36" s="4" t="e" cm="1">
        <f t="array" ref="G36">_xlfn.IFS(Einzel!E45="Recurve",0,Einzel!E45="Compound",100,Einzel!E45="Blank",200,Einzel!E45="Lang",300,Einzel!E45="Traditionell",400,Einzel!E45="Daumenring",500)+_xlfn.IFS(Einzel!$C$2-YEAR(Einzel!B45)&lt;11,24,Einzel!$C$2-YEAR(Einzel!B45)&lt;13,22,Einzel!$C$2-YEAR(Einzel!B45)&lt;15,20,Einzel!$C$2-YEAR(Einzel!B45)&lt;18,30,Einzel!$C$2-YEAR(Einzel!B45)&lt;21,40,Einzel!$C$2-YEAR(Einzel!B45)&lt;50,10,Einzel!$C$2-YEAR(Einzel!B45)&lt;66,12,Einzel!$C$2-YEAR(Einzel!B45)&gt;65,14)+IF(Einzel!C45="männlich",0,1)</f>
        <v>#N/A</v>
      </c>
      <c r="H36" s="3">
        <f>Einzel!D45</f>
        <v>0</v>
      </c>
      <c r="I36" s="3" t="str">
        <f t="shared" si="0"/>
        <v>0</v>
      </c>
    </row>
    <row r="37" spans="3:9" x14ac:dyDescent="0.3">
      <c r="C37" s="3">
        <f>Einzel!A46</f>
        <v>0</v>
      </c>
      <c r="D37" s="3">
        <f>Einzel!$C$3</f>
        <v>0</v>
      </c>
      <c r="E37" s="5">
        <f>Einzel!B46</f>
        <v>0</v>
      </c>
      <c r="F37" s="3" t="b">
        <f>IF(Einzel!H46="Ja","BL",IF(Einzel!G46="Ja","BL-",IF(Einzel!F46="Ja"="BL+","Prüfen")))</f>
        <v>0</v>
      </c>
      <c r="G37" s="4" t="e" cm="1">
        <f t="array" ref="G37">_xlfn.IFS(Einzel!E46="Recurve",0,Einzel!E46="Compound",100,Einzel!E46="Blank",200,Einzel!E46="Lang",300,Einzel!E46="Traditionell",400,Einzel!E46="Daumenring",500)+_xlfn.IFS(Einzel!$C$2-YEAR(Einzel!B46)&lt;11,24,Einzel!$C$2-YEAR(Einzel!B46)&lt;13,22,Einzel!$C$2-YEAR(Einzel!B46)&lt;15,20,Einzel!$C$2-YEAR(Einzel!B46)&lt;18,30,Einzel!$C$2-YEAR(Einzel!B46)&lt;21,40,Einzel!$C$2-YEAR(Einzel!B46)&lt;50,10,Einzel!$C$2-YEAR(Einzel!B46)&lt;66,12,Einzel!$C$2-YEAR(Einzel!B46)&gt;65,14)+IF(Einzel!C46="männlich",0,1)</f>
        <v>#N/A</v>
      </c>
      <c r="H37" s="3">
        <f>Einzel!D46</f>
        <v>0</v>
      </c>
      <c r="I37" s="3" t="str">
        <f t="shared" si="0"/>
        <v>0</v>
      </c>
    </row>
    <row r="38" spans="3:9" x14ac:dyDescent="0.3">
      <c r="C38" s="3">
        <f>Einzel!A47</f>
        <v>0</v>
      </c>
      <c r="D38" s="3">
        <f>Einzel!$C$3</f>
        <v>0</v>
      </c>
      <c r="E38" s="5">
        <f>Einzel!B47</f>
        <v>0</v>
      </c>
      <c r="F38" s="3" t="b">
        <f>IF(Einzel!H47="Ja","BL",IF(Einzel!G47="Ja","BL-",IF(Einzel!F47="Ja"="BL+","Prüfen")))</f>
        <v>0</v>
      </c>
      <c r="G38" s="4" t="e" cm="1">
        <f t="array" ref="G38">_xlfn.IFS(Einzel!E47="Recurve",0,Einzel!E47="Compound",100,Einzel!E47="Blank",200,Einzel!E47="Lang",300,Einzel!E47="Traditionell",400,Einzel!E47="Daumenring",500)+_xlfn.IFS(Einzel!$C$2-YEAR(Einzel!B47)&lt;11,24,Einzel!$C$2-YEAR(Einzel!B47)&lt;13,22,Einzel!$C$2-YEAR(Einzel!B47)&lt;15,20,Einzel!$C$2-YEAR(Einzel!B47)&lt;18,30,Einzel!$C$2-YEAR(Einzel!B47)&lt;21,40,Einzel!$C$2-YEAR(Einzel!B47)&lt;50,10,Einzel!$C$2-YEAR(Einzel!B47)&lt;66,12,Einzel!$C$2-YEAR(Einzel!B47)&gt;65,14)+IF(Einzel!C47="männlich",0,1)</f>
        <v>#N/A</v>
      </c>
      <c r="H38" s="3">
        <f>Einzel!D47</f>
        <v>0</v>
      </c>
      <c r="I38" s="3" t="str">
        <f t="shared" si="0"/>
        <v>0</v>
      </c>
    </row>
    <row r="39" spans="3:9" x14ac:dyDescent="0.3">
      <c r="C39" s="3">
        <f>Einzel!A48</f>
        <v>0</v>
      </c>
      <c r="D39" s="3">
        <f>Einzel!$C$3</f>
        <v>0</v>
      </c>
      <c r="E39" s="5">
        <f>Einzel!B48</f>
        <v>0</v>
      </c>
      <c r="F39" s="3" t="b">
        <f>IF(Einzel!H48="Ja","BL",IF(Einzel!G48="Ja","BL-",IF(Einzel!F48="Ja"="BL+","Prüfen")))</f>
        <v>0</v>
      </c>
      <c r="G39" s="4" t="e" cm="1">
        <f t="array" ref="G39">_xlfn.IFS(Einzel!E48="Recurve",0,Einzel!E48="Compound",100,Einzel!E48="Blank",200,Einzel!E48="Lang",300,Einzel!E48="Traditionell",400,Einzel!E48="Daumenring",500)+_xlfn.IFS(Einzel!$C$2-YEAR(Einzel!B48)&lt;11,24,Einzel!$C$2-YEAR(Einzel!B48)&lt;13,22,Einzel!$C$2-YEAR(Einzel!B48)&lt;15,20,Einzel!$C$2-YEAR(Einzel!B48)&lt;18,30,Einzel!$C$2-YEAR(Einzel!B48)&lt;21,40,Einzel!$C$2-YEAR(Einzel!B48)&lt;50,10,Einzel!$C$2-YEAR(Einzel!B48)&lt;66,12,Einzel!$C$2-YEAR(Einzel!B48)&gt;65,14)+IF(Einzel!C48="männlich",0,1)</f>
        <v>#N/A</v>
      </c>
      <c r="H39" s="3">
        <f>Einzel!D48</f>
        <v>0</v>
      </c>
      <c r="I39" s="3" t="str">
        <f t="shared" si="0"/>
        <v>0</v>
      </c>
    </row>
    <row r="40" spans="3:9" x14ac:dyDescent="0.3">
      <c r="C40" s="3">
        <f>Einzel!A49</f>
        <v>0</v>
      </c>
      <c r="D40" s="3">
        <f>Einzel!$C$3</f>
        <v>0</v>
      </c>
      <c r="E40" s="5">
        <f>Einzel!B49</f>
        <v>0</v>
      </c>
      <c r="F40" s="3" t="b">
        <f>IF(Einzel!H49="Ja","BL",IF(Einzel!G49="Ja","BL-",IF(Einzel!F49="Ja"="BL+","Prüfen")))</f>
        <v>0</v>
      </c>
      <c r="G40" s="4" t="e" cm="1">
        <f t="array" ref="G40">_xlfn.IFS(Einzel!E49="Recurve",0,Einzel!E49="Compound",100,Einzel!E49="Blank",200,Einzel!E49="Lang",300,Einzel!E49="Traditionell",400,Einzel!E49="Daumenring",500)+_xlfn.IFS(Einzel!$C$2-YEAR(Einzel!B49)&lt;11,24,Einzel!$C$2-YEAR(Einzel!B49)&lt;13,22,Einzel!$C$2-YEAR(Einzel!B49)&lt;15,20,Einzel!$C$2-YEAR(Einzel!B49)&lt;18,30,Einzel!$C$2-YEAR(Einzel!B49)&lt;21,40,Einzel!$C$2-YEAR(Einzel!B49)&lt;50,10,Einzel!$C$2-YEAR(Einzel!B49)&lt;66,12,Einzel!$C$2-YEAR(Einzel!B49)&gt;65,14)+IF(Einzel!C49="männlich",0,1)</f>
        <v>#N/A</v>
      </c>
      <c r="H40" s="3">
        <f>Einzel!D49</f>
        <v>0</v>
      </c>
      <c r="I40" s="3" t="str">
        <f t="shared" si="0"/>
        <v>0</v>
      </c>
    </row>
    <row r="41" spans="3:9" x14ac:dyDescent="0.3">
      <c r="C41" s="3">
        <f>Einzel!A50</f>
        <v>0</v>
      </c>
      <c r="D41" s="3">
        <f>Einzel!$C$3</f>
        <v>0</v>
      </c>
      <c r="E41" s="5">
        <f>Einzel!B50</f>
        <v>0</v>
      </c>
      <c r="F41" s="3" t="b">
        <f>IF(Einzel!H50="Ja","BL",IF(Einzel!G50="Ja","BL-",IF(Einzel!F50="Ja"="BL+","Prüfen")))</f>
        <v>0</v>
      </c>
      <c r="G41" s="4" t="e" cm="1">
        <f t="array" ref="G41">_xlfn.IFS(Einzel!E50="Recurve",0,Einzel!E50="Compound",100,Einzel!E50="Blank",200,Einzel!E50="Lang",300,Einzel!E50="Traditionell",400,Einzel!E50="Daumenring",500)+_xlfn.IFS(Einzel!$C$2-YEAR(Einzel!B50)&lt;11,24,Einzel!$C$2-YEAR(Einzel!B50)&lt;13,22,Einzel!$C$2-YEAR(Einzel!B50)&lt;15,20,Einzel!$C$2-YEAR(Einzel!B50)&lt;18,30,Einzel!$C$2-YEAR(Einzel!B50)&lt;21,40,Einzel!$C$2-YEAR(Einzel!B50)&lt;50,10,Einzel!$C$2-YEAR(Einzel!B50)&lt;66,12,Einzel!$C$2-YEAR(Einzel!B50)&gt;65,14)+IF(Einzel!C50="männlich",0,1)</f>
        <v>#N/A</v>
      </c>
      <c r="H41" s="3">
        <f>Einzel!D50</f>
        <v>0</v>
      </c>
      <c r="I41" s="3" t="str">
        <f t="shared" si="0"/>
        <v>0</v>
      </c>
    </row>
    <row r="42" spans="3:9" x14ac:dyDescent="0.3">
      <c r="C42" s="3">
        <f>Einzel!A51</f>
        <v>0</v>
      </c>
      <c r="D42" s="3">
        <f>Einzel!$C$3</f>
        <v>0</v>
      </c>
      <c r="E42" s="5">
        <f>Einzel!B51</f>
        <v>0</v>
      </c>
      <c r="F42" s="3" t="b">
        <f>IF(Einzel!H51="Ja","BL",IF(Einzel!G51="Ja","BL-",IF(Einzel!F51="Ja"="BL+","Prüfen")))</f>
        <v>0</v>
      </c>
      <c r="G42" s="4" t="e" cm="1">
        <f t="array" ref="G42">_xlfn.IFS(Einzel!E51="Recurve",0,Einzel!E51="Compound",100,Einzel!E51="Blank",200,Einzel!E51="Lang",300,Einzel!E51="Traditionell",400,Einzel!E51="Daumenring",500)+_xlfn.IFS(Einzel!$C$2-YEAR(Einzel!B51)&lt;11,24,Einzel!$C$2-YEAR(Einzel!B51)&lt;13,22,Einzel!$C$2-YEAR(Einzel!B51)&lt;15,20,Einzel!$C$2-YEAR(Einzel!B51)&lt;18,30,Einzel!$C$2-YEAR(Einzel!B51)&lt;21,40,Einzel!$C$2-YEAR(Einzel!B51)&lt;50,10,Einzel!$C$2-YEAR(Einzel!B51)&lt;66,12,Einzel!$C$2-YEAR(Einzel!B51)&gt;65,14)+IF(Einzel!C51="männlich",0,1)</f>
        <v>#N/A</v>
      </c>
      <c r="H42" s="3">
        <f>Einzel!D51</f>
        <v>0</v>
      </c>
      <c r="I42" s="3" t="str">
        <f t="shared" si="0"/>
        <v>0</v>
      </c>
    </row>
    <row r="43" spans="3:9" x14ac:dyDescent="0.3">
      <c r="C43" s="3">
        <f>Einzel!A52</f>
        <v>0</v>
      </c>
      <c r="D43" s="3">
        <f>Einzel!$C$3</f>
        <v>0</v>
      </c>
      <c r="E43" s="5">
        <f>Einzel!B52</f>
        <v>0</v>
      </c>
      <c r="F43" s="3" t="b">
        <f>IF(Einzel!H52="Ja","BL",IF(Einzel!G52="Ja","BL-",IF(Einzel!F52="Ja"="BL+","Prüfen")))</f>
        <v>0</v>
      </c>
      <c r="G43" s="4" t="e" cm="1">
        <f t="array" ref="G43">_xlfn.IFS(Einzel!E52="Recurve",0,Einzel!E52="Compound",100,Einzel!E52="Blank",200,Einzel!E52="Lang",300,Einzel!E52="Traditionell",400,Einzel!E52="Daumenring",500)+_xlfn.IFS(Einzel!$C$2-YEAR(Einzel!B52)&lt;11,24,Einzel!$C$2-YEAR(Einzel!B52)&lt;13,22,Einzel!$C$2-YEAR(Einzel!B52)&lt;15,20,Einzel!$C$2-YEAR(Einzel!B52)&lt;18,30,Einzel!$C$2-YEAR(Einzel!B52)&lt;21,40,Einzel!$C$2-YEAR(Einzel!B52)&lt;50,10,Einzel!$C$2-YEAR(Einzel!B52)&lt;66,12,Einzel!$C$2-YEAR(Einzel!B52)&gt;65,14)+IF(Einzel!C52="männlich",0,1)</f>
        <v>#N/A</v>
      </c>
      <c r="H43" s="3">
        <f>Einzel!D52</f>
        <v>0</v>
      </c>
      <c r="I43" s="3" t="str">
        <f t="shared" si="0"/>
        <v>0</v>
      </c>
    </row>
    <row r="44" spans="3:9" x14ac:dyDescent="0.3">
      <c r="C44" s="3">
        <f>Einzel!A53</f>
        <v>0</v>
      </c>
      <c r="D44" s="3">
        <f>Einzel!$C$3</f>
        <v>0</v>
      </c>
      <c r="E44" s="5">
        <f>Einzel!B53</f>
        <v>0</v>
      </c>
      <c r="F44" s="3" t="b">
        <f>IF(Einzel!H53="Ja","BL",IF(Einzel!G53="Ja","BL-",IF(Einzel!F53="Ja"="BL+","Prüfen")))</f>
        <v>0</v>
      </c>
      <c r="G44" s="4" t="e" cm="1">
        <f t="array" ref="G44">_xlfn.IFS(Einzel!E53="Recurve",0,Einzel!E53="Compound",100,Einzel!E53="Blank",200,Einzel!E53="Lang",300,Einzel!E53="Traditionell",400,Einzel!E53="Daumenring",500)+_xlfn.IFS(Einzel!$C$2-YEAR(Einzel!B53)&lt;11,24,Einzel!$C$2-YEAR(Einzel!B53)&lt;13,22,Einzel!$C$2-YEAR(Einzel!B53)&lt;15,20,Einzel!$C$2-YEAR(Einzel!B53)&lt;18,30,Einzel!$C$2-YEAR(Einzel!B53)&lt;21,40,Einzel!$C$2-YEAR(Einzel!B53)&lt;50,10,Einzel!$C$2-YEAR(Einzel!B53)&lt;66,12,Einzel!$C$2-YEAR(Einzel!B53)&gt;65,14)+IF(Einzel!C53="männlich",0,1)</f>
        <v>#N/A</v>
      </c>
      <c r="H44" s="3">
        <f>Einzel!D53</f>
        <v>0</v>
      </c>
      <c r="I44" s="3" t="str">
        <f t="shared" si="0"/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Einzel</vt:lpstr>
      <vt:lpstr>Apollon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Lindemann</dc:creator>
  <cp:lastModifiedBy>Jacob Lindemann</cp:lastModifiedBy>
  <cp:lastPrinted>2025-06-09T10:55:29Z</cp:lastPrinted>
  <dcterms:created xsi:type="dcterms:W3CDTF">2025-06-09T10:28:44Z</dcterms:created>
  <dcterms:modified xsi:type="dcterms:W3CDTF">2026-09-22T06:07:25Z</dcterms:modified>
</cp:coreProperties>
</file>